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osman\Desktop\food maceevka\"/>
    </mc:Choice>
  </mc:AlternateContent>
  <xr:revisionPtr revIDLastSave="0" documentId="13_ncr:1_{DD631232-6827-47F3-8D59-CD2875D817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7" i="1" l="1"/>
  <c r="F117" i="1"/>
  <c r="F102" i="1"/>
  <c r="F28" i="1"/>
  <c r="F20" i="1"/>
  <c r="G13" i="1"/>
  <c r="G71" i="1"/>
  <c r="L168" i="1"/>
  <c r="B186" i="1"/>
  <c r="A186" i="1"/>
  <c r="L185" i="1"/>
  <c r="J185" i="1"/>
  <c r="I185" i="1"/>
  <c r="H185" i="1"/>
  <c r="G185" i="1"/>
  <c r="F185" i="1"/>
  <c r="B178" i="1"/>
  <c r="A178" i="1"/>
  <c r="L177" i="1"/>
  <c r="J177" i="1"/>
  <c r="I177" i="1"/>
  <c r="H177" i="1"/>
  <c r="G177" i="1"/>
  <c r="B169" i="1"/>
  <c r="A169" i="1"/>
  <c r="J168" i="1"/>
  <c r="I168" i="1"/>
  <c r="H168" i="1"/>
  <c r="G168" i="1"/>
  <c r="F168" i="1"/>
  <c r="B162" i="1"/>
  <c r="A162" i="1"/>
  <c r="L161" i="1"/>
  <c r="J161" i="1"/>
  <c r="I161" i="1"/>
  <c r="H161" i="1"/>
  <c r="G161" i="1"/>
  <c r="F161" i="1"/>
  <c r="B87" i="1"/>
  <c r="B94" i="1"/>
  <c r="A94" i="1"/>
  <c r="L93" i="1"/>
  <c r="J93" i="1"/>
  <c r="I93" i="1"/>
  <c r="H93" i="1"/>
  <c r="G93" i="1"/>
  <c r="F93" i="1"/>
  <c r="A87" i="1"/>
  <c r="L86" i="1"/>
  <c r="J86" i="1"/>
  <c r="I86" i="1"/>
  <c r="H86" i="1"/>
  <c r="G86" i="1"/>
  <c r="F86" i="1"/>
  <c r="H186" i="1" l="1"/>
  <c r="H169" i="1"/>
  <c r="J186" i="1"/>
  <c r="I186" i="1"/>
  <c r="L186" i="1"/>
  <c r="I169" i="1"/>
  <c r="J169" i="1"/>
  <c r="L94" i="1"/>
  <c r="L169" i="1"/>
  <c r="H94" i="1"/>
  <c r="I94" i="1"/>
  <c r="J94" i="1"/>
  <c r="F169" i="1"/>
  <c r="G169" i="1"/>
  <c r="G186" i="1"/>
  <c r="G94" i="1"/>
  <c r="F186" i="1"/>
  <c r="F94" i="1"/>
  <c r="B155" i="1"/>
  <c r="A155" i="1"/>
  <c r="L154" i="1"/>
  <c r="J154" i="1"/>
  <c r="I154" i="1"/>
  <c r="H154" i="1"/>
  <c r="G154" i="1"/>
  <c r="F154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32" i="1"/>
  <c r="A132" i="1"/>
  <c r="L131" i="1"/>
  <c r="J131" i="1"/>
  <c r="I131" i="1"/>
  <c r="H131" i="1"/>
  <c r="G131" i="1"/>
  <c r="F131" i="1"/>
  <c r="B125" i="1"/>
  <c r="A125" i="1"/>
  <c r="L124" i="1"/>
  <c r="J124" i="1"/>
  <c r="I124" i="1"/>
  <c r="H124" i="1"/>
  <c r="G124" i="1"/>
  <c r="F124" i="1"/>
  <c r="B118" i="1"/>
  <c r="A118" i="1"/>
  <c r="L117" i="1"/>
  <c r="J117" i="1"/>
  <c r="I117" i="1"/>
  <c r="H117" i="1"/>
  <c r="G117" i="1"/>
  <c r="B110" i="1"/>
  <c r="A110" i="1"/>
  <c r="L109" i="1"/>
  <c r="J109" i="1"/>
  <c r="I109" i="1"/>
  <c r="H109" i="1"/>
  <c r="G109" i="1"/>
  <c r="F109" i="1"/>
  <c r="B103" i="1"/>
  <c r="A103" i="1"/>
  <c r="L102" i="1"/>
  <c r="J102" i="1"/>
  <c r="I102" i="1"/>
  <c r="H102" i="1"/>
  <c r="G102" i="1"/>
  <c r="B79" i="1"/>
  <c r="A79" i="1"/>
  <c r="L78" i="1"/>
  <c r="J78" i="1"/>
  <c r="I78" i="1"/>
  <c r="H78" i="1"/>
  <c r="G78" i="1"/>
  <c r="F78" i="1"/>
  <c r="B72" i="1"/>
  <c r="A72" i="1"/>
  <c r="L71" i="1"/>
  <c r="J71" i="1"/>
  <c r="I71" i="1"/>
  <c r="H71" i="1"/>
  <c r="F71" i="1"/>
  <c r="B65" i="1"/>
  <c r="A65" i="1"/>
  <c r="L64" i="1"/>
  <c r="J64" i="1"/>
  <c r="I64" i="1"/>
  <c r="H64" i="1"/>
  <c r="G64" i="1"/>
  <c r="F64" i="1"/>
  <c r="B58" i="1"/>
  <c r="A58" i="1"/>
  <c r="L57" i="1"/>
  <c r="J57" i="1"/>
  <c r="I57" i="1"/>
  <c r="H57" i="1"/>
  <c r="G57" i="1"/>
  <c r="F57" i="1"/>
  <c r="B49" i="1"/>
  <c r="A49" i="1"/>
  <c r="L48" i="1"/>
  <c r="J48" i="1"/>
  <c r="I48" i="1"/>
  <c r="H48" i="1"/>
  <c r="G48" i="1"/>
  <c r="F48" i="1"/>
  <c r="B43" i="1"/>
  <c r="A43" i="1"/>
  <c r="L42" i="1"/>
  <c r="J42" i="1"/>
  <c r="I42" i="1"/>
  <c r="H42" i="1"/>
  <c r="G42" i="1"/>
  <c r="F42" i="1"/>
  <c r="B36" i="1"/>
  <c r="A36" i="1"/>
  <c r="L35" i="1"/>
  <c r="J35" i="1"/>
  <c r="I35" i="1"/>
  <c r="H35" i="1"/>
  <c r="G35" i="1"/>
  <c r="F35" i="1"/>
  <c r="B29" i="1"/>
  <c r="A29" i="1"/>
  <c r="L28" i="1"/>
  <c r="J28" i="1"/>
  <c r="I28" i="1"/>
  <c r="H28" i="1"/>
  <c r="G28" i="1"/>
  <c r="B21" i="1"/>
  <c r="A21" i="1"/>
  <c r="L20" i="1"/>
  <c r="J20" i="1"/>
  <c r="I20" i="1"/>
  <c r="H20" i="1"/>
  <c r="G20" i="1"/>
  <c r="B14" i="1"/>
  <c r="A14" i="1"/>
  <c r="L13" i="1"/>
  <c r="J13" i="1"/>
  <c r="I13" i="1"/>
  <c r="H13" i="1"/>
  <c r="F13" i="1"/>
  <c r="J139" i="1" l="1"/>
  <c r="L125" i="1"/>
  <c r="J36" i="1"/>
  <c r="L49" i="1"/>
  <c r="L139" i="1"/>
  <c r="F110" i="1"/>
  <c r="G110" i="1"/>
  <c r="I49" i="1"/>
  <c r="G125" i="1"/>
  <c r="H125" i="1"/>
  <c r="J125" i="1"/>
  <c r="I139" i="1"/>
  <c r="I125" i="1"/>
  <c r="F125" i="1"/>
  <c r="J49" i="1"/>
  <c r="H36" i="1"/>
  <c r="L36" i="1"/>
  <c r="I36" i="1"/>
  <c r="G36" i="1"/>
  <c r="F36" i="1"/>
  <c r="G21" i="1"/>
  <c r="F21" i="1"/>
  <c r="H65" i="1"/>
  <c r="I155" i="1"/>
  <c r="F49" i="1"/>
  <c r="J65" i="1"/>
  <c r="F139" i="1"/>
  <c r="J155" i="1"/>
  <c r="H155" i="1"/>
  <c r="I65" i="1"/>
  <c r="L65" i="1"/>
  <c r="G139" i="1"/>
  <c r="L155" i="1"/>
  <c r="G49" i="1"/>
  <c r="H49" i="1"/>
  <c r="H139" i="1"/>
  <c r="H21" i="1"/>
  <c r="H110" i="1"/>
  <c r="J110" i="1"/>
  <c r="I21" i="1"/>
  <c r="I110" i="1"/>
  <c r="F79" i="1"/>
  <c r="L21" i="1"/>
  <c r="G79" i="1"/>
  <c r="L110" i="1"/>
  <c r="H79" i="1"/>
  <c r="I79" i="1"/>
  <c r="F65" i="1"/>
  <c r="J79" i="1"/>
  <c r="F155" i="1"/>
  <c r="J21" i="1"/>
  <c r="G65" i="1"/>
  <c r="L79" i="1"/>
  <c r="G155" i="1"/>
  <c r="L187" i="1" l="1"/>
  <c r="I187" i="1"/>
  <c r="G187" i="1"/>
  <c r="F187" i="1"/>
  <c r="J187" i="1"/>
  <c r="H187" i="1"/>
</calcChain>
</file>

<file path=xl/sharedStrings.xml><?xml version="1.0" encoding="utf-8"?>
<sst xmlns="http://schemas.openxmlformats.org/spreadsheetml/2006/main" count="425" uniqueCount="87">
  <si>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</si>
  <si>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</si>
  <si>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</si>
  <si>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</si>
  <si>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</si>
  <si>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</si>
  <si>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</si>
  <si>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</si>
  <si>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</si>
  <si>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</si>
  <si>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</si>
  <si>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</si>
  <si>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</si>
  <si>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</si>
  <si>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</si>
  <si>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</si>
  <si>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</si>
  <si>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</si>
  <si>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</si>
  <si>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</si>
  <si>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</si>
  <si>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</si>
  <si>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</si>
  <si>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</si>
  <si>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</si>
  <si>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</si>
  <si>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</si>
  <si>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</si>
  <si>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</si>
  <si>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</si>
  <si>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</si>
  <si>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</si>
  <si>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200/15</t>
  </si>
  <si>
    <t>Хлеб пшеничный</t>
  </si>
  <si>
    <t>Суп гороховый</t>
  </si>
  <si>
    <t>Плов с говядиной</t>
  </si>
  <si>
    <t>Яблоко</t>
  </si>
  <si>
    <t>Суп чечевичный с овощами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</si>
  <si>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</si>
  <si>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</si>
  <si>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</si>
  <si>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</si>
  <si>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Какао с молоком</t>
  </si>
  <si>
    <t>Гуляш куриный с овощами</t>
  </si>
  <si>
    <t>Салат "Степной" из разных овощей</t>
  </si>
  <si>
    <t>250/10</t>
  </si>
  <si>
    <t>Суп картофельный с мясными фрикадельками</t>
  </si>
  <si>
    <t>Суп перловый с овощами</t>
  </si>
  <si>
    <t>Говядина тушеная</t>
  </si>
  <si>
    <t>салат</t>
  </si>
  <si>
    <t>второе блюдо</t>
  </si>
  <si>
    <t>горячее блюдо</t>
  </si>
  <si>
    <t>Салат из капусты с зеленым горошком</t>
  </si>
  <si>
    <t>Плов с фасолью</t>
  </si>
  <si>
    <t>Куриный суп с лапшой</t>
  </si>
  <si>
    <t xml:space="preserve">Сыр </t>
  </si>
  <si>
    <t>молочное изделие</t>
  </si>
  <si>
    <t>фрукт</t>
  </si>
  <si>
    <t>кондитерское изделие</t>
  </si>
  <si>
    <t>2/1а</t>
  </si>
  <si>
    <t>Суп молочный с крупой  (гречневой)</t>
  </si>
  <si>
    <t>Хлеб ржаной</t>
  </si>
  <si>
    <t>Сыр (порциями)</t>
  </si>
  <si>
    <t>Вафли</t>
  </si>
  <si>
    <t>Суп овощной с мясом и сметаной</t>
  </si>
  <si>
    <t xml:space="preserve">Рис с овощами </t>
  </si>
  <si>
    <t>3/1</t>
  </si>
  <si>
    <t>мясное блюдо</t>
  </si>
  <si>
    <t>309М</t>
  </si>
  <si>
    <t xml:space="preserve">Макаронные изделия отварные </t>
  </si>
  <si>
    <t>Вафли пром.пр-ва</t>
  </si>
  <si>
    <t>Чай  с сахаром</t>
  </si>
  <si>
    <t>Каша пшеничная рассыпчатая</t>
  </si>
  <si>
    <t>Борщ с капустой и картофелем (со сметаной)</t>
  </si>
  <si>
    <t>Суп с изделиями макаронными на курином бульоне</t>
  </si>
  <si>
    <t>Пюре картофельное</t>
  </si>
  <si>
    <t>яйцо</t>
  </si>
  <si>
    <t>Каша манная молочная жидкая</t>
  </si>
  <si>
    <t>Яйцо вареное</t>
  </si>
  <si>
    <t>кондит. изделие</t>
  </si>
  <si>
    <t>Печенье пром пр-ва</t>
  </si>
  <si>
    <t>Каша пшеничная молочная</t>
  </si>
  <si>
    <t>Творог со сметаной</t>
  </si>
  <si>
    <t>80/20</t>
  </si>
  <si>
    <t>Котлеты (биточки) рыбные</t>
  </si>
  <si>
    <t>Ибрагимгаджиев Ш.М.</t>
  </si>
  <si>
    <t>МКОУ "Мацеевская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</si>
</sst>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43" fontId="1" fillId="4" borderId="2" xfId="1" applyFont="1" applyFill="1" applyBorder="1" applyAlignment="1">
      <alignment horizontal="center" vertical="center" wrapText="1"/>
    </xf>
    <xf numFmtId="43" fontId="1" fillId="4" borderId="2" xfId="1" applyFont="1" applyFill="1" applyBorder="1" applyAlignment="1" applyProtection="1">
      <alignment horizontal="center" vertical="center"/>
      <protection locked="0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49" fontId="1" fillId="4" borderId="25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49" fontId="13" fillId="4" borderId="25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2" fontId="1" fillId="4" borderId="29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L169" sqref="L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23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3" t="s">
        <v>86</v>
      </c>
      <c r="D1" s="94"/>
      <c r="E1" s="94"/>
      <c r="F1" s="7" t="s">
        <v>16</v>
      </c>
      <c r="G1" s="2" t="s">
        <v>17</v>
      </c>
      <c r="H1" s="95" t="s">
        <v>31</v>
      </c>
      <c r="I1" s="95"/>
      <c r="J1" s="95"/>
      <c r="K1" s="95"/>
    </row>
    <row r="2" spans="1:12" ht="17.399999999999999" x14ac:dyDescent="0.25">
      <c r="A2" s="28" t="s">
        <v>6</v>
      </c>
      <c r="C2" s="2"/>
      <c r="G2" s="2" t="s">
        <v>18</v>
      </c>
      <c r="H2" s="95" t="s">
        <v>85</v>
      </c>
      <c r="I2" s="95"/>
      <c r="J2" s="95"/>
      <c r="K2" s="95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5">
        <v>1</v>
      </c>
      <c r="I3" s="35">
        <v>3</v>
      </c>
      <c r="J3" s="36">
        <v>2025</v>
      </c>
      <c r="K3" s="1"/>
    </row>
    <row r="4" spans="1:12" x14ac:dyDescent="0.25">
      <c r="C4" s="2"/>
      <c r="D4" s="4"/>
      <c r="H4" s="34" t="s">
        <v>28</v>
      </c>
      <c r="I4" s="34" t="s">
        <v>29</v>
      </c>
      <c r="J4" s="34" t="s">
        <v>30</v>
      </c>
    </row>
    <row r="5" spans="1:12" ht="31.2" thickBot="1" x14ac:dyDescent="0.3">
      <c r="A5" s="32" t="s">
        <v>14</v>
      </c>
      <c r="B5" s="33" t="s">
        <v>15</v>
      </c>
      <c r="C5" s="29" t="s">
        <v>0</v>
      </c>
      <c r="D5" s="29" t="s">
        <v>13</v>
      </c>
      <c r="E5" s="29" t="s">
        <v>12</v>
      </c>
      <c r="F5" s="29" t="s">
        <v>26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27</v>
      </c>
    </row>
    <row r="6" spans="1:12" ht="18" customHeight="1" x14ac:dyDescent="0.25">
      <c r="A6" s="15">
        <v>1</v>
      </c>
      <c r="B6" s="16">
        <v>1</v>
      </c>
      <c r="C6" s="63" t="s">
        <v>20</v>
      </c>
      <c r="D6" s="37" t="s">
        <v>51</v>
      </c>
      <c r="E6" s="38" t="s">
        <v>60</v>
      </c>
      <c r="F6" s="39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70">
        <v>94</v>
      </c>
      <c r="L6" s="80">
        <v>19.760000000000002</v>
      </c>
    </row>
    <row r="7" spans="1:12" ht="14.4" x14ac:dyDescent="0.25">
      <c r="A7" s="17"/>
      <c r="B7" s="10"/>
      <c r="C7" s="64"/>
      <c r="D7" s="41" t="s">
        <v>24</v>
      </c>
      <c r="E7" s="41" t="s">
        <v>42</v>
      </c>
      <c r="F7" s="42">
        <v>200</v>
      </c>
      <c r="G7" s="43">
        <v>4</v>
      </c>
      <c r="H7" s="43">
        <v>5</v>
      </c>
      <c r="I7" s="43">
        <v>18</v>
      </c>
      <c r="J7" s="43">
        <v>145.19999999999999</v>
      </c>
      <c r="K7" s="49">
        <v>397</v>
      </c>
      <c r="L7" s="81">
        <v>19.309999999999999</v>
      </c>
    </row>
    <row r="8" spans="1:12" ht="14.4" x14ac:dyDescent="0.25">
      <c r="A8" s="17"/>
      <c r="B8" s="10"/>
      <c r="C8" s="64"/>
      <c r="D8" s="45" t="s">
        <v>21</v>
      </c>
      <c r="E8" s="41" t="s">
        <v>61</v>
      </c>
      <c r="F8" s="42">
        <v>30</v>
      </c>
      <c r="G8" s="43">
        <v>2.5499999999999998</v>
      </c>
      <c r="H8" s="43">
        <v>0.99</v>
      </c>
      <c r="I8" s="43">
        <v>14.49</v>
      </c>
      <c r="J8" s="43">
        <v>77.7</v>
      </c>
      <c r="K8" s="71" t="s">
        <v>59</v>
      </c>
      <c r="L8" s="81">
        <v>2.25</v>
      </c>
    </row>
    <row r="9" spans="1:12" ht="14.4" x14ac:dyDescent="0.25">
      <c r="A9" s="17"/>
      <c r="B9" s="10"/>
      <c r="C9" s="64"/>
      <c r="D9" s="45" t="s">
        <v>21</v>
      </c>
      <c r="E9" s="41" t="s">
        <v>33</v>
      </c>
      <c r="F9" s="42">
        <v>60</v>
      </c>
      <c r="G9" s="43">
        <v>4.05</v>
      </c>
      <c r="H9" s="43">
        <v>0.51</v>
      </c>
      <c r="I9" s="43">
        <v>30.09</v>
      </c>
      <c r="J9" s="43">
        <v>141.15</v>
      </c>
      <c r="K9" s="49">
        <v>4</v>
      </c>
      <c r="L9" s="81">
        <v>4</v>
      </c>
    </row>
    <row r="10" spans="1:12" ht="15.75" customHeight="1" x14ac:dyDescent="0.25">
      <c r="A10" s="17"/>
      <c r="B10" s="10"/>
      <c r="C10" s="64"/>
      <c r="D10" s="45" t="s">
        <v>56</v>
      </c>
      <c r="E10" s="54" t="s">
        <v>62</v>
      </c>
      <c r="F10" s="42">
        <v>20</v>
      </c>
      <c r="G10" s="43">
        <v>4.6399999999999997</v>
      </c>
      <c r="H10" s="43">
        <v>5.9</v>
      </c>
      <c r="I10" s="43">
        <v>0</v>
      </c>
      <c r="J10" s="43">
        <v>72.8</v>
      </c>
      <c r="K10" s="70">
        <v>42</v>
      </c>
      <c r="L10" s="81">
        <v>15.4</v>
      </c>
    </row>
    <row r="11" spans="1:12" ht="14.4" x14ac:dyDescent="0.25">
      <c r="A11" s="17"/>
      <c r="B11" s="10"/>
      <c r="C11" s="64"/>
      <c r="D11" s="45" t="s">
        <v>57</v>
      </c>
      <c r="E11" s="41" t="s">
        <v>36</v>
      </c>
      <c r="F11" s="42">
        <v>100</v>
      </c>
      <c r="G11" s="43"/>
      <c r="H11" s="43"/>
      <c r="I11" s="43">
        <v>10</v>
      </c>
      <c r="J11" s="43">
        <v>47</v>
      </c>
      <c r="K11" s="49">
        <v>231</v>
      </c>
      <c r="L11" s="81">
        <v>12.4</v>
      </c>
    </row>
    <row r="12" spans="1:12" ht="15.75" customHeight="1" x14ac:dyDescent="0.25">
      <c r="A12" s="17"/>
      <c r="B12" s="10"/>
      <c r="C12" s="64"/>
      <c r="D12" s="45" t="s">
        <v>58</v>
      </c>
      <c r="E12" s="41" t="s">
        <v>63</v>
      </c>
      <c r="F12" s="42">
        <v>20</v>
      </c>
      <c r="G12" s="43">
        <v>0.84</v>
      </c>
      <c r="H12" s="43">
        <v>0.99</v>
      </c>
      <c r="I12" s="43">
        <v>23.19</v>
      </c>
      <c r="J12" s="43">
        <v>106.7</v>
      </c>
      <c r="K12" s="49">
        <v>602</v>
      </c>
      <c r="L12" s="81">
        <v>4.4000000000000004</v>
      </c>
    </row>
    <row r="13" spans="1:12" ht="20.25" customHeight="1" x14ac:dyDescent="0.25">
      <c r="A13" s="18"/>
      <c r="B13" s="12"/>
      <c r="C13" s="65"/>
      <c r="D13" s="66" t="s">
        <v>25</v>
      </c>
      <c r="E13" s="50"/>
      <c r="F13" s="50">
        <f>SUM(F6:F12)</f>
        <v>630</v>
      </c>
      <c r="G13" s="51">
        <f>SUM(G6:G12)</f>
        <v>22.05</v>
      </c>
      <c r="H13" s="50">
        <f t="shared" ref="H13:J13" si="0">SUM(H6:H12)</f>
        <v>18.87</v>
      </c>
      <c r="I13" s="50">
        <f t="shared" si="0"/>
        <v>112.85</v>
      </c>
      <c r="J13" s="50">
        <f t="shared" si="0"/>
        <v>750.63</v>
      </c>
      <c r="K13" s="72"/>
      <c r="L13" s="82">
        <f t="shared" ref="L13" si="1">SUM(L6:L12)</f>
        <v>77.52000000000001</v>
      </c>
    </row>
    <row r="14" spans="1:12" ht="17.25" customHeight="1" x14ac:dyDescent="0.25">
      <c r="A14" s="19">
        <f>A6</f>
        <v>1</v>
      </c>
      <c r="B14" s="8">
        <f>B6</f>
        <v>1</v>
      </c>
      <c r="C14" s="67" t="s">
        <v>22</v>
      </c>
      <c r="D14" s="41" t="s">
        <v>51</v>
      </c>
      <c r="E14" s="41" t="s">
        <v>64</v>
      </c>
      <c r="F14" s="42" t="s">
        <v>45</v>
      </c>
      <c r="G14" s="44">
        <v>7.75</v>
      </c>
      <c r="H14" s="44">
        <v>7.75</v>
      </c>
      <c r="I14" s="44">
        <v>13.75</v>
      </c>
      <c r="J14" s="44">
        <v>157.25</v>
      </c>
      <c r="K14" s="71">
        <v>138</v>
      </c>
      <c r="L14" s="81">
        <v>30.89</v>
      </c>
    </row>
    <row r="15" spans="1:12" ht="14.4" x14ac:dyDescent="0.25">
      <c r="A15" s="17"/>
      <c r="B15" s="10"/>
      <c r="C15" s="64"/>
      <c r="D15" s="41" t="s">
        <v>23</v>
      </c>
      <c r="E15" s="41" t="s">
        <v>65</v>
      </c>
      <c r="F15" s="42">
        <v>180</v>
      </c>
      <c r="G15" s="44">
        <v>4.03</v>
      </c>
      <c r="H15" s="44">
        <v>5.17</v>
      </c>
      <c r="I15" s="44">
        <v>37.99</v>
      </c>
      <c r="J15" s="44">
        <v>215.3</v>
      </c>
      <c r="K15" s="73" t="s">
        <v>66</v>
      </c>
      <c r="L15" s="81">
        <v>16.510000000000002</v>
      </c>
    </row>
    <row r="16" spans="1:12" ht="14.4" x14ac:dyDescent="0.25">
      <c r="A16" s="17"/>
      <c r="B16" s="10"/>
      <c r="C16" s="64"/>
      <c r="D16" s="41" t="s">
        <v>24</v>
      </c>
      <c r="E16" s="41" t="s">
        <v>42</v>
      </c>
      <c r="F16" s="42">
        <v>200</v>
      </c>
      <c r="G16" s="44">
        <v>4</v>
      </c>
      <c r="H16" s="44">
        <v>5</v>
      </c>
      <c r="I16" s="44">
        <v>18</v>
      </c>
      <c r="J16" s="44">
        <v>145.19999999999999</v>
      </c>
      <c r="K16" s="49">
        <v>397</v>
      </c>
      <c r="L16" s="81">
        <v>19.309999999999999</v>
      </c>
    </row>
    <row r="17" spans="1:12" ht="14.4" x14ac:dyDescent="0.25">
      <c r="A17" s="17"/>
      <c r="B17" s="10"/>
      <c r="C17" s="64"/>
      <c r="D17" s="41" t="s">
        <v>21</v>
      </c>
      <c r="E17" s="41" t="s">
        <v>61</v>
      </c>
      <c r="F17" s="42">
        <v>30</v>
      </c>
      <c r="G17" s="44">
        <v>2.5499999999999998</v>
      </c>
      <c r="H17" s="44">
        <v>0.99</v>
      </c>
      <c r="I17" s="44">
        <v>14.49</v>
      </c>
      <c r="J17" s="44">
        <v>77.7</v>
      </c>
      <c r="K17" s="71" t="s">
        <v>59</v>
      </c>
      <c r="L17" s="81">
        <v>2.25</v>
      </c>
    </row>
    <row r="18" spans="1:12" ht="14.4" x14ac:dyDescent="0.25">
      <c r="A18" s="17"/>
      <c r="B18" s="10"/>
      <c r="C18" s="64"/>
      <c r="D18" s="41" t="s">
        <v>21</v>
      </c>
      <c r="E18" s="41" t="s">
        <v>33</v>
      </c>
      <c r="F18" s="42">
        <v>30</v>
      </c>
      <c r="G18" s="44">
        <v>2.2799999999999998</v>
      </c>
      <c r="H18" s="44">
        <v>0.24</v>
      </c>
      <c r="I18" s="44">
        <v>14.76</v>
      </c>
      <c r="J18" s="44">
        <v>70.5</v>
      </c>
      <c r="K18" s="71">
        <v>114</v>
      </c>
      <c r="L18" s="81">
        <v>4</v>
      </c>
    </row>
    <row r="19" spans="1:12" ht="17.25" customHeight="1" x14ac:dyDescent="0.25">
      <c r="A19" s="17"/>
      <c r="B19" s="10"/>
      <c r="C19" s="64"/>
      <c r="D19" s="45" t="s">
        <v>58</v>
      </c>
      <c r="E19" s="41" t="s">
        <v>63</v>
      </c>
      <c r="F19" s="42">
        <v>20</v>
      </c>
      <c r="G19" s="44">
        <v>0.84</v>
      </c>
      <c r="H19" s="44">
        <v>0.99</v>
      </c>
      <c r="I19" s="44">
        <v>23.19</v>
      </c>
      <c r="J19" s="44">
        <v>106.7</v>
      </c>
      <c r="K19" s="71">
        <v>602</v>
      </c>
      <c r="L19" s="81">
        <v>4.4000000000000004</v>
      </c>
    </row>
    <row r="20" spans="1:12" ht="23.25" customHeight="1" x14ac:dyDescent="0.25">
      <c r="A20" s="18"/>
      <c r="B20" s="12"/>
      <c r="C20" s="65"/>
      <c r="D20" s="66" t="s">
        <v>25</v>
      </c>
      <c r="E20" s="50"/>
      <c r="F20" s="52">
        <f>SUM(F14:F19)</f>
        <v>460</v>
      </c>
      <c r="G20" s="50">
        <f>SUM(G14:G19)</f>
        <v>21.450000000000003</v>
      </c>
      <c r="H20" s="50">
        <f>SUM(H14:H19)</f>
        <v>20.139999999999997</v>
      </c>
      <c r="I20" s="50">
        <f>SUM(I14:I19)</f>
        <v>122.18</v>
      </c>
      <c r="J20" s="50">
        <f>SUM(J14:J19)</f>
        <v>772.65000000000009</v>
      </c>
      <c r="K20" s="72"/>
      <c r="L20" s="82">
        <f>SUM(L14:L19)</f>
        <v>77.360000000000014</v>
      </c>
    </row>
    <row r="21" spans="1:12" ht="15" thickBot="1" x14ac:dyDescent="0.3">
      <c r="A21" s="22">
        <f>A6</f>
        <v>1</v>
      </c>
      <c r="B21" s="23">
        <f>B6</f>
        <v>1</v>
      </c>
      <c r="C21" s="91" t="s">
        <v>4</v>
      </c>
      <c r="D21" s="92"/>
      <c r="E21" s="53"/>
      <c r="F21" s="53">
        <f>F13+F20</f>
        <v>1090</v>
      </c>
      <c r="G21" s="53">
        <f>G13+G20</f>
        <v>43.5</v>
      </c>
      <c r="H21" s="53">
        <f>H13+H20</f>
        <v>39.01</v>
      </c>
      <c r="I21" s="53">
        <f>I13+I20</f>
        <v>235.03</v>
      </c>
      <c r="J21" s="53">
        <f>J13+J20</f>
        <v>1523.2800000000002</v>
      </c>
      <c r="K21" s="74"/>
      <c r="L21" s="83">
        <f>L13+L20</f>
        <v>154.88000000000002</v>
      </c>
    </row>
    <row r="22" spans="1:12" ht="14.4" x14ac:dyDescent="0.25">
      <c r="A22" s="9">
        <v>1</v>
      </c>
      <c r="B22" s="10">
        <v>2</v>
      </c>
      <c r="C22" s="63" t="s">
        <v>20</v>
      </c>
      <c r="D22" s="46" t="s">
        <v>23</v>
      </c>
      <c r="E22" s="45" t="s">
        <v>69</v>
      </c>
      <c r="F22" s="45">
        <v>180</v>
      </c>
      <c r="G22" s="45">
        <v>7.02</v>
      </c>
      <c r="H22" s="45">
        <v>3.44</v>
      </c>
      <c r="I22" s="45">
        <v>44.88</v>
      </c>
      <c r="J22" s="68">
        <v>238.76</v>
      </c>
      <c r="K22" s="48" t="s">
        <v>68</v>
      </c>
      <c r="L22" s="84">
        <v>11.83</v>
      </c>
    </row>
    <row r="23" spans="1:12" ht="14.4" x14ac:dyDescent="0.25">
      <c r="A23" s="9"/>
      <c r="B23" s="10"/>
      <c r="C23" s="64"/>
      <c r="D23" s="47" t="s">
        <v>67</v>
      </c>
      <c r="E23" s="45" t="s">
        <v>43</v>
      </c>
      <c r="F23" s="45">
        <v>100</v>
      </c>
      <c r="G23" s="45">
        <v>14</v>
      </c>
      <c r="H23" s="45">
        <v>11</v>
      </c>
      <c r="I23" s="45">
        <v>4</v>
      </c>
      <c r="J23" s="68">
        <v>173</v>
      </c>
      <c r="K23" s="48">
        <v>56</v>
      </c>
      <c r="L23" s="84">
        <v>35.44</v>
      </c>
    </row>
    <row r="24" spans="1:12" ht="14.4" x14ac:dyDescent="0.25">
      <c r="A24" s="9"/>
      <c r="B24" s="10"/>
      <c r="C24" s="64"/>
      <c r="D24" s="47" t="s">
        <v>24</v>
      </c>
      <c r="E24" s="45" t="s">
        <v>41</v>
      </c>
      <c r="F24" s="45">
        <v>200</v>
      </c>
      <c r="G24" s="45">
        <v>1</v>
      </c>
      <c r="H24" s="45">
        <v>0</v>
      </c>
      <c r="I24" s="45">
        <v>31</v>
      </c>
      <c r="J24" s="68">
        <v>130</v>
      </c>
      <c r="K24" s="48">
        <v>241</v>
      </c>
      <c r="L24" s="84">
        <v>16.920000000000002</v>
      </c>
    </row>
    <row r="25" spans="1:12" ht="14.4" x14ac:dyDescent="0.25">
      <c r="A25" s="9"/>
      <c r="B25" s="10"/>
      <c r="C25" s="64"/>
      <c r="D25" s="48" t="s">
        <v>21</v>
      </c>
      <c r="E25" s="41" t="s">
        <v>61</v>
      </c>
      <c r="F25" s="42">
        <v>30</v>
      </c>
      <c r="G25" s="44">
        <v>2.5499999999999998</v>
      </c>
      <c r="H25" s="44">
        <v>0.99</v>
      </c>
      <c r="I25" s="44">
        <v>14.49</v>
      </c>
      <c r="J25" s="69">
        <v>77.7</v>
      </c>
      <c r="K25" s="49" t="s">
        <v>59</v>
      </c>
      <c r="L25" s="84">
        <v>2.25</v>
      </c>
    </row>
    <row r="26" spans="1:12" ht="14.4" x14ac:dyDescent="0.25">
      <c r="A26" s="9"/>
      <c r="B26" s="10"/>
      <c r="C26" s="64"/>
      <c r="D26" s="48" t="s">
        <v>21</v>
      </c>
      <c r="E26" s="41" t="s">
        <v>33</v>
      </c>
      <c r="F26" s="42">
        <v>60</v>
      </c>
      <c r="G26" s="44">
        <v>4.05</v>
      </c>
      <c r="H26" s="44">
        <v>0.51</v>
      </c>
      <c r="I26" s="44">
        <v>30.09</v>
      </c>
      <c r="J26" s="69">
        <v>141.15</v>
      </c>
      <c r="K26" s="49">
        <v>4</v>
      </c>
      <c r="L26" s="84">
        <v>4</v>
      </c>
    </row>
    <row r="27" spans="1:12" ht="14.4" x14ac:dyDescent="0.25">
      <c r="A27" s="9"/>
      <c r="B27" s="10"/>
      <c r="C27" s="64"/>
      <c r="D27" s="48" t="s">
        <v>58</v>
      </c>
      <c r="E27" s="41" t="s">
        <v>70</v>
      </c>
      <c r="F27" s="42">
        <v>20</v>
      </c>
      <c r="G27" s="44">
        <v>2.4300000000000002</v>
      </c>
      <c r="H27" s="44">
        <v>5.58</v>
      </c>
      <c r="I27" s="44">
        <v>24.93</v>
      </c>
      <c r="J27" s="69">
        <v>136.5</v>
      </c>
      <c r="K27" s="49">
        <v>62</v>
      </c>
      <c r="L27" s="84">
        <v>4.4000000000000004</v>
      </c>
    </row>
    <row r="28" spans="1:12" ht="21.75" customHeight="1" x14ac:dyDescent="0.25">
      <c r="A28" s="11"/>
      <c r="B28" s="12"/>
      <c r="C28" s="65"/>
      <c r="D28" s="66" t="s">
        <v>25</v>
      </c>
      <c r="E28" s="50"/>
      <c r="F28" s="50">
        <f>SUM(F22:F27)</f>
        <v>590</v>
      </c>
      <c r="G28" s="50">
        <f>SUM(G22:G27)</f>
        <v>31.05</v>
      </c>
      <c r="H28" s="50">
        <f>SUM(H22:H27)</f>
        <v>21.52</v>
      </c>
      <c r="I28" s="50">
        <f>SUM(I22:I27)</f>
        <v>149.38999999999999</v>
      </c>
      <c r="J28" s="50">
        <f>SUM(J22:J27)</f>
        <v>897.11</v>
      </c>
      <c r="K28" s="72"/>
      <c r="L28" s="82">
        <f>SUM(L22:L27)</f>
        <v>74.84</v>
      </c>
    </row>
    <row r="29" spans="1:12" ht="14.4" x14ac:dyDescent="0.25">
      <c r="A29" s="8">
        <f>A22</f>
        <v>1</v>
      </c>
      <c r="B29" s="8">
        <f>B22</f>
        <v>2</v>
      </c>
      <c r="C29" s="67" t="s">
        <v>22</v>
      </c>
      <c r="D29" s="47" t="s">
        <v>51</v>
      </c>
      <c r="E29" s="45" t="s">
        <v>34</v>
      </c>
      <c r="F29" s="45">
        <v>250</v>
      </c>
      <c r="G29" s="45">
        <v>8</v>
      </c>
      <c r="H29" s="45">
        <v>2</v>
      </c>
      <c r="I29" s="45">
        <v>23</v>
      </c>
      <c r="J29" s="68">
        <v>143</v>
      </c>
      <c r="K29" s="48">
        <v>214</v>
      </c>
      <c r="L29" s="84">
        <v>6.16</v>
      </c>
    </row>
    <row r="30" spans="1:12" ht="14.4" x14ac:dyDescent="0.25">
      <c r="A30" s="9"/>
      <c r="B30" s="10"/>
      <c r="C30" s="64"/>
      <c r="D30" s="47" t="s">
        <v>23</v>
      </c>
      <c r="E30" s="45" t="s">
        <v>69</v>
      </c>
      <c r="F30" s="45">
        <v>180</v>
      </c>
      <c r="G30" s="45">
        <v>7.02</v>
      </c>
      <c r="H30" s="45">
        <v>3.44</v>
      </c>
      <c r="I30" s="45">
        <v>44.88</v>
      </c>
      <c r="J30" s="68">
        <v>238.76</v>
      </c>
      <c r="K30" s="48" t="s">
        <v>68</v>
      </c>
      <c r="L30" s="84">
        <v>11.83</v>
      </c>
    </row>
    <row r="31" spans="1:12" ht="14.4" x14ac:dyDescent="0.25">
      <c r="A31" s="9"/>
      <c r="B31" s="10"/>
      <c r="C31" s="64"/>
      <c r="D31" s="47" t="s">
        <v>67</v>
      </c>
      <c r="E31" s="45" t="s">
        <v>43</v>
      </c>
      <c r="F31" s="45">
        <v>100</v>
      </c>
      <c r="G31" s="45">
        <v>14</v>
      </c>
      <c r="H31" s="45">
        <v>11</v>
      </c>
      <c r="I31" s="45">
        <v>4</v>
      </c>
      <c r="J31" s="68">
        <v>173</v>
      </c>
      <c r="K31" s="48">
        <v>56</v>
      </c>
      <c r="L31" s="84">
        <v>35.44</v>
      </c>
    </row>
    <row r="32" spans="1:12" ht="14.4" x14ac:dyDescent="0.25">
      <c r="A32" s="9"/>
      <c r="B32" s="10"/>
      <c r="C32" s="64"/>
      <c r="D32" s="47" t="s">
        <v>24</v>
      </c>
      <c r="E32" s="45" t="s">
        <v>41</v>
      </c>
      <c r="F32" s="45">
        <v>200</v>
      </c>
      <c r="G32" s="45">
        <v>1</v>
      </c>
      <c r="H32" s="45">
        <v>0</v>
      </c>
      <c r="I32" s="45">
        <v>31</v>
      </c>
      <c r="J32" s="68">
        <v>130</v>
      </c>
      <c r="K32" s="48">
        <v>241</v>
      </c>
      <c r="L32" s="84">
        <v>16.920000000000002</v>
      </c>
    </row>
    <row r="33" spans="1:12" ht="14.4" x14ac:dyDescent="0.25">
      <c r="A33" s="9"/>
      <c r="B33" s="10"/>
      <c r="C33" s="64"/>
      <c r="D33" s="49" t="s">
        <v>21</v>
      </c>
      <c r="E33" s="41" t="s">
        <v>61</v>
      </c>
      <c r="F33" s="42">
        <v>30</v>
      </c>
      <c r="G33" s="44">
        <v>2.5499999999999998</v>
      </c>
      <c r="H33" s="44">
        <v>0.99</v>
      </c>
      <c r="I33" s="44">
        <v>14.49</v>
      </c>
      <c r="J33" s="69">
        <v>77.7</v>
      </c>
      <c r="K33" s="49" t="s">
        <v>59</v>
      </c>
      <c r="L33" s="84">
        <v>2.25</v>
      </c>
    </row>
    <row r="34" spans="1:12" ht="14.4" x14ac:dyDescent="0.25">
      <c r="A34" s="9"/>
      <c r="B34" s="10"/>
      <c r="C34" s="64"/>
      <c r="D34" s="44" t="s">
        <v>21</v>
      </c>
      <c r="E34" s="41" t="s">
        <v>33</v>
      </c>
      <c r="F34" s="42">
        <v>60</v>
      </c>
      <c r="G34" s="44">
        <v>4.05</v>
      </c>
      <c r="H34" s="44">
        <v>0.51</v>
      </c>
      <c r="I34" s="44">
        <v>30.09</v>
      </c>
      <c r="J34" s="69">
        <v>141.15</v>
      </c>
      <c r="K34" s="49">
        <v>4</v>
      </c>
      <c r="L34" s="84">
        <v>4.4000000000000004</v>
      </c>
    </row>
    <row r="35" spans="1:12" ht="22.5" customHeight="1" x14ac:dyDescent="0.25">
      <c r="A35" s="11"/>
      <c r="B35" s="12"/>
      <c r="C35" s="65"/>
      <c r="D35" s="66" t="s">
        <v>25</v>
      </c>
      <c r="E35" s="50"/>
      <c r="F35" s="50">
        <f>SUM(F29:F34)</f>
        <v>820</v>
      </c>
      <c r="G35" s="50">
        <f>SUM(G29:G34)</f>
        <v>36.619999999999997</v>
      </c>
      <c r="H35" s="50">
        <f>SUM(H29:H34)</f>
        <v>17.939999999999998</v>
      </c>
      <c r="I35" s="50">
        <f>SUM(I29:I34)</f>
        <v>147.45999999999998</v>
      </c>
      <c r="J35" s="50">
        <f>SUM(J29:J34)</f>
        <v>903.61</v>
      </c>
      <c r="K35" s="72"/>
      <c r="L35" s="82">
        <f>SUM(L29:L34)</f>
        <v>77</v>
      </c>
    </row>
    <row r="36" spans="1:12" ht="16.5" customHeight="1" thickBot="1" x14ac:dyDescent="0.3">
      <c r="A36" s="26">
        <f>A22</f>
        <v>1</v>
      </c>
      <c r="B36" s="26">
        <f>B22</f>
        <v>2</v>
      </c>
      <c r="C36" s="91" t="s">
        <v>4</v>
      </c>
      <c r="D36" s="92"/>
      <c r="E36" s="53"/>
      <c r="F36" s="53">
        <f>F28+F35</f>
        <v>1410</v>
      </c>
      <c r="G36" s="53">
        <f>G28+G35</f>
        <v>67.67</v>
      </c>
      <c r="H36" s="53">
        <f>H28+H35</f>
        <v>39.459999999999994</v>
      </c>
      <c r="I36" s="53">
        <f>I28+I35</f>
        <v>296.84999999999997</v>
      </c>
      <c r="J36" s="53">
        <f>J28+J35</f>
        <v>1800.72</v>
      </c>
      <c r="K36" s="74"/>
      <c r="L36" s="83">
        <f>L28+L35</f>
        <v>151.84</v>
      </c>
    </row>
    <row r="37" spans="1:12" ht="14.4" x14ac:dyDescent="0.25">
      <c r="A37" s="15">
        <v>1</v>
      </c>
      <c r="B37" s="16">
        <v>3</v>
      </c>
      <c r="C37" s="63" t="s">
        <v>20</v>
      </c>
      <c r="D37" s="55" t="s">
        <v>50</v>
      </c>
      <c r="E37" s="38" t="s">
        <v>35</v>
      </c>
      <c r="F37" s="39">
        <v>200</v>
      </c>
      <c r="G37" s="56">
        <v>11</v>
      </c>
      <c r="H37" s="56">
        <v>15</v>
      </c>
      <c r="I37" s="56">
        <v>50.5</v>
      </c>
      <c r="J37" s="56">
        <v>381</v>
      </c>
      <c r="K37" s="70">
        <v>260</v>
      </c>
      <c r="L37" s="85">
        <v>50.43</v>
      </c>
    </row>
    <row r="38" spans="1:12" ht="14.4" x14ac:dyDescent="0.25">
      <c r="A38" s="17"/>
      <c r="B38" s="10"/>
      <c r="C38" s="64"/>
      <c r="D38" s="57" t="s">
        <v>49</v>
      </c>
      <c r="E38" s="41" t="s">
        <v>44</v>
      </c>
      <c r="F38" s="42">
        <v>60</v>
      </c>
      <c r="G38" s="44">
        <v>2.16</v>
      </c>
      <c r="H38" s="44">
        <v>6.12</v>
      </c>
      <c r="I38" s="44">
        <v>4.68</v>
      </c>
      <c r="J38" s="44">
        <v>82.2</v>
      </c>
      <c r="K38" s="49">
        <v>30</v>
      </c>
      <c r="L38" s="84">
        <v>8.61</v>
      </c>
    </row>
    <row r="39" spans="1:12" ht="14.4" x14ac:dyDescent="0.25">
      <c r="A39" s="17"/>
      <c r="B39" s="10"/>
      <c r="C39" s="64"/>
      <c r="D39" s="41" t="s">
        <v>21</v>
      </c>
      <c r="E39" s="41" t="s">
        <v>33</v>
      </c>
      <c r="F39" s="42">
        <v>60</v>
      </c>
      <c r="G39" s="44">
        <v>4.05</v>
      </c>
      <c r="H39" s="44">
        <v>0.51</v>
      </c>
      <c r="I39" s="44">
        <v>30.09</v>
      </c>
      <c r="J39" s="44">
        <v>141.15</v>
      </c>
      <c r="K39" s="71">
        <v>4</v>
      </c>
      <c r="L39" s="84">
        <v>4</v>
      </c>
    </row>
    <row r="40" spans="1:12" ht="14.4" x14ac:dyDescent="0.25">
      <c r="A40" s="17"/>
      <c r="B40" s="10"/>
      <c r="C40" s="64"/>
      <c r="D40" s="45" t="s">
        <v>24</v>
      </c>
      <c r="E40" s="41" t="s">
        <v>71</v>
      </c>
      <c r="F40" s="42" t="s">
        <v>32</v>
      </c>
      <c r="G40" s="44">
        <v>0.2</v>
      </c>
      <c r="H40" s="44">
        <v>0</v>
      </c>
      <c r="I40" s="44">
        <v>14</v>
      </c>
      <c r="J40" s="44">
        <v>56.8</v>
      </c>
      <c r="K40" s="49">
        <v>943</v>
      </c>
      <c r="L40" s="84">
        <v>2.4700000000000002</v>
      </c>
    </row>
    <row r="41" spans="1:12" ht="14.4" x14ac:dyDescent="0.25">
      <c r="A41" s="17"/>
      <c r="B41" s="10"/>
      <c r="C41" s="64"/>
      <c r="D41" s="45" t="s">
        <v>21</v>
      </c>
      <c r="E41" s="54" t="s">
        <v>61</v>
      </c>
      <c r="F41" s="42">
        <v>30</v>
      </c>
      <c r="G41" s="44">
        <v>2.5499999999999998</v>
      </c>
      <c r="H41" s="44">
        <v>0.99</v>
      </c>
      <c r="I41" s="44">
        <v>14.79</v>
      </c>
      <c r="J41" s="44">
        <v>77.7</v>
      </c>
      <c r="K41" s="70" t="s">
        <v>59</v>
      </c>
      <c r="L41" s="84">
        <v>2.25</v>
      </c>
    </row>
    <row r="42" spans="1:12" ht="14.4" x14ac:dyDescent="0.25">
      <c r="A42" s="18"/>
      <c r="B42" s="12"/>
      <c r="C42" s="65"/>
      <c r="D42" s="66" t="s">
        <v>25</v>
      </c>
      <c r="E42" s="50"/>
      <c r="F42" s="50">
        <f>SUM(F37:F41)</f>
        <v>350</v>
      </c>
      <c r="G42" s="50">
        <f>SUM(G37:G41)</f>
        <v>19.96</v>
      </c>
      <c r="H42" s="50">
        <f>SUM(H37:H41)</f>
        <v>22.62</v>
      </c>
      <c r="I42" s="50">
        <f>SUM(I37:I41)</f>
        <v>114.06</v>
      </c>
      <c r="J42" s="50">
        <f>SUM(J37:J41)</f>
        <v>738.85</v>
      </c>
      <c r="K42" s="72"/>
      <c r="L42" s="82">
        <f>SUM(L37:L41)</f>
        <v>67.760000000000005</v>
      </c>
    </row>
    <row r="43" spans="1:12" ht="14.4" x14ac:dyDescent="0.25">
      <c r="A43" s="19">
        <f>A37</f>
        <v>1</v>
      </c>
      <c r="B43" s="8">
        <f>B37</f>
        <v>3</v>
      </c>
      <c r="C43" s="67" t="s">
        <v>22</v>
      </c>
      <c r="D43" s="41" t="s">
        <v>51</v>
      </c>
      <c r="E43" s="41" t="s">
        <v>37</v>
      </c>
      <c r="F43" s="42">
        <v>250</v>
      </c>
      <c r="G43" s="44">
        <v>8</v>
      </c>
      <c r="H43" s="44">
        <v>2</v>
      </c>
      <c r="I43" s="44">
        <v>23</v>
      </c>
      <c r="J43" s="44">
        <v>127</v>
      </c>
      <c r="K43" s="49">
        <v>39.1</v>
      </c>
      <c r="L43" s="84">
        <v>10.9</v>
      </c>
    </row>
    <row r="44" spans="1:12" ht="14.4" x14ac:dyDescent="0.25">
      <c r="A44" s="17"/>
      <c r="B44" s="10"/>
      <c r="C44" s="64"/>
      <c r="D44" s="41" t="s">
        <v>50</v>
      </c>
      <c r="E44" s="41" t="s">
        <v>35</v>
      </c>
      <c r="F44" s="42">
        <v>200</v>
      </c>
      <c r="G44" s="44">
        <v>11</v>
      </c>
      <c r="H44" s="44">
        <v>15</v>
      </c>
      <c r="I44" s="44">
        <v>50.5</v>
      </c>
      <c r="J44" s="44">
        <v>381</v>
      </c>
      <c r="K44" s="49">
        <v>260</v>
      </c>
      <c r="L44" s="84">
        <v>50.43</v>
      </c>
    </row>
    <row r="45" spans="1:12" ht="14.4" x14ac:dyDescent="0.25">
      <c r="A45" s="17"/>
      <c r="B45" s="10"/>
      <c r="C45" s="64"/>
      <c r="D45" s="41" t="s">
        <v>21</v>
      </c>
      <c r="E45" s="41" t="s">
        <v>33</v>
      </c>
      <c r="F45" s="42">
        <v>60</v>
      </c>
      <c r="G45" s="44">
        <v>4.05</v>
      </c>
      <c r="H45" s="44">
        <v>0.51</v>
      </c>
      <c r="I45" s="44">
        <v>30.09</v>
      </c>
      <c r="J45" s="44">
        <v>141.15</v>
      </c>
      <c r="K45" s="71">
        <v>4</v>
      </c>
      <c r="L45" s="84">
        <v>4</v>
      </c>
    </row>
    <row r="46" spans="1:12" ht="14.4" x14ac:dyDescent="0.25">
      <c r="A46" s="17"/>
      <c r="B46" s="10"/>
      <c r="C46" s="64"/>
      <c r="D46" s="41" t="s">
        <v>24</v>
      </c>
      <c r="E46" s="41" t="s">
        <v>71</v>
      </c>
      <c r="F46" s="42" t="s">
        <v>32</v>
      </c>
      <c r="G46" s="44">
        <v>0.2</v>
      </c>
      <c r="H46" s="44">
        <v>0</v>
      </c>
      <c r="I46" s="44">
        <v>14</v>
      </c>
      <c r="J46" s="44">
        <v>56.8</v>
      </c>
      <c r="K46" s="71">
        <v>943</v>
      </c>
      <c r="L46" s="84">
        <v>2.4700000000000002</v>
      </c>
    </row>
    <row r="47" spans="1:12" ht="14.4" x14ac:dyDescent="0.25">
      <c r="A47" s="17"/>
      <c r="B47" s="10"/>
      <c r="C47" s="64"/>
      <c r="D47" s="41" t="s">
        <v>21</v>
      </c>
      <c r="E47" s="41" t="s">
        <v>61</v>
      </c>
      <c r="F47" s="42">
        <v>30</v>
      </c>
      <c r="G47" s="44">
        <v>2.5499999999999998</v>
      </c>
      <c r="H47" s="44">
        <v>0.99</v>
      </c>
      <c r="I47" s="44">
        <v>14.79</v>
      </c>
      <c r="J47" s="44">
        <v>77.7</v>
      </c>
      <c r="K47" s="71" t="s">
        <v>59</v>
      </c>
      <c r="L47" s="84">
        <v>2.25</v>
      </c>
    </row>
    <row r="48" spans="1:12" ht="14.4" x14ac:dyDescent="0.25">
      <c r="A48" s="18"/>
      <c r="B48" s="12"/>
      <c r="C48" s="65"/>
      <c r="D48" s="66" t="s">
        <v>25</v>
      </c>
      <c r="E48" s="50"/>
      <c r="F48" s="50">
        <f>SUM(F43:F47)</f>
        <v>540</v>
      </c>
      <c r="G48" s="50">
        <f>SUM(G43:G47)</f>
        <v>25.8</v>
      </c>
      <c r="H48" s="50">
        <f>SUM(H43:H47)</f>
        <v>18.5</v>
      </c>
      <c r="I48" s="50">
        <f>SUM(I43:I47)</f>
        <v>132.38</v>
      </c>
      <c r="J48" s="50">
        <f>SUM(J43:J47)</f>
        <v>783.65</v>
      </c>
      <c r="K48" s="72"/>
      <c r="L48" s="82">
        <f>SUM(L43:L47)</f>
        <v>70.05</v>
      </c>
    </row>
    <row r="49" spans="1:12" ht="15.75" customHeight="1" thickBot="1" x14ac:dyDescent="0.3">
      <c r="A49" s="22">
        <f>A37</f>
        <v>1</v>
      </c>
      <c r="B49" s="23">
        <f>B37</f>
        <v>3</v>
      </c>
      <c r="C49" s="91" t="s">
        <v>4</v>
      </c>
      <c r="D49" s="92"/>
      <c r="E49" s="53"/>
      <c r="F49" s="53">
        <f>F42+F48</f>
        <v>890</v>
      </c>
      <c r="G49" s="53">
        <f>G42+G48</f>
        <v>45.760000000000005</v>
      </c>
      <c r="H49" s="53">
        <f>H42+H48</f>
        <v>41.120000000000005</v>
      </c>
      <c r="I49" s="53">
        <f>I42+I48</f>
        <v>246.44</v>
      </c>
      <c r="J49" s="53">
        <f>J42+J48</f>
        <v>1522.5</v>
      </c>
      <c r="K49" s="74"/>
      <c r="L49" s="83">
        <f>L42+L48</f>
        <v>137.81</v>
      </c>
    </row>
    <row r="50" spans="1:12" ht="14.4" x14ac:dyDescent="0.25">
      <c r="A50" s="15">
        <v>1</v>
      </c>
      <c r="B50" s="16">
        <v>4</v>
      </c>
      <c r="C50" s="63" t="s">
        <v>20</v>
      </c>
      <c r="D50" s="55" t="s">
        <v>23</v>
      </c>
      <c r="E50" s="45" t="s">
        <v>72</v>
      </c>
      <c r="F50" s="45">
        <v>180</v>
      </c>
      <c r="G50" s="45">
        <v>7.92</v>
      </c>
      <c r="H50" s="45">
        <v>5.26</v>
      </c>
      <c r="I50" s="45">
        <v>42.32</v>
      </c>
      <c r="J50" s="45">
        <v>256.45</v>
      </c>
      <c r="K50" s="75">
        <v>679</v>
      </c>
      <c r="L50" s="84">
        <v>10.9</v>
      </c>
    </row>
    <row r="51" spans="1:12" ht="14.4" x14ac:dyDescent="0.25">
      <c r="A51" s="17"/>
      <c r="B51" s="10"/>
      <c r="C51" s="64"/>
      <c r="D51" s="90" t="s">
        <v>67</v>
      </c>
      <c r="E51" s="45" t="s">
        <v>48</v>
      </c>
      <c r="F51" s="45">
        <v>100</v>
      </c>
      <c r="G51" s="45">
        <v>10.84</v>
      </c>
      <c r="H51" s="45">
        <v>12.42</v>
      </c>
      <c r="I51" s="45">
        <v>1.45</v>
      </c>
      <c r="J51" s="45">
        <v>161</v>
      </c>
      <c r="K51" s="75">
        <v>281</v>
      </c>
      <c r="L51" s="84">
        <v>37.35</v>
      </c>
    </row>
    <row r="52" spans="1:12" ht="14.4" x14ac:dyDescent="0.25">
      <c r="A52" s="17"/>
      <c r="B52" s="10"/>
      <c r="C52" s="64"/>
      <c r="D52" s="47" t="s">
        <v>49</v>
      </c>
      <c r="E52" s="45" t="s">
        <v>52</v>
      </c>
      <c r="F52" s="45">
        <v>60</v>
      </c>
      <c r="G52" s="45">
        <v>1</v>
      </c>
      <c r="H52" s="45">
        <v>4</v>
      </c>
      <c r="I52" s="45">
        <v>4</v>
      </c>
      <c r="J52" s="45">
        <v>43</v>
      </c>
      <c r="K52" s="75">
        <v>53</v>
      </c>
      <c r="L52" s="84">
        <v>6.73</v>
      </c>
    </row>
    <row r="53" spans="1:12" ht="14.4" x14ac:dyDescent="0.25">
      <c r="A53" s="17"/>
      <c r="B53" s="10"/>
      <c r="C53" s="64"/>
      <c r="D53" s="47" t="s">
        <v>24</v>
      </c>
      <c r="E53" s="45" t="s">
        <v>71</v>
      </c>
      <c r="F53" s="45" t="s">
        <v>32</v>
      </c>
      <c r="G53" s="45">
        <v>0.2</v>
      </c>
      <c r="H53" s="45"/>
      <c r="I53" s="45">
        <v>14</v>
      </c>
      <c r="J53" s="45">
        <v>56.8</v>
      </c>
      <c r="K53" s="75">
        <v>943</v>
      </c>
      <c r="L53" s="84">
        <v>2.4700000000000002</v>
      </c>
    </row>
    <row r="54" spans="1:12" ht="14.4" x14ac:dyDescent="0.25">
      <c r="A54" s="17"/>
      <c r="B54" s="10"/>
      <c r="C54" s="64"/>
      <c r="D54" s="48" t="s">
        <v>21</v>
      </c>
      <c r="E54" s="62" t="s">
        <v>61</v>
      </c>
      <c r="F54" s="45">
        <v>30</v>
      </c>
      <c r="G54" s="62">
        <v>2.5499999999999998</v>
      </c>
      <c r="H54" s="62">
        <v>0.99</v>
      </c>
      <c r="I54" s="62">
        <v>14.49</v>
      </c>
      <c r="J54" s="62">
        <v>77.7</v>
      </c>
      <c r="K54" s="75" t="s">
        <v>59</v>
      </c>
      <c r="L54" s="84">
        <v>2.2999999999999998</v>
      </c>
    </row>
    <row r="55" spans="1:12" ht="14.4" x14ac:dyDescent="0.25">
      <c r="A55" s="17"/>
      <c r="B55" s="10"/>
      <c r="C55" s="64"/>
      <c r="D55" s="48" t="s">
        <v>21</v>
      </c>
      <c r="E55" s="45" t="s">
        <v>33</v>
      </c>
      <c r="F55" s="45">
        <v>60</v>
      </c>
      <c r="G55" s="45">
        <v>4.05</v>
      </c>
      <c r="H55" s="45">
        <v>0.51</v>
      </c>
      <c r="I55" s="45">
        <v>30.09</v>
      </c>
      <c r="J55" s="45">
        <v>141.15</v>
      </c>
      <c r="K55" s="75">
        <v>4</v>
      </c>
      <c r="L55" s="84">
        <v>4</v>
      </c>
    </row>
    <row r="56" spans="1:12" ht="14.4" x14ac:dyDescent="0.25">
      <c r="A56" s="17"/>
      <c r="B56" s="10"/>
      <c r="C56" s="64"/>
      <c r="D56" s="48" t="s">
        <v>57</v>
      </c>
      <c r="E56" s="45" t="s">
        <v>36</v>
      </c>
      <c r="F56" s="45">
        <v>100</v>
      </c>
      <c r="G56" s="45"/>
      <c r="H56" s="45"/>
      <c r="I56" s="45">
        <v>10</v>
      </c>
      <c r="J56" s="45">
        <v>47</v>
      </c>
      <c r="K56" s="75">
        <v>231</v>
      </c>
      <c r="L56" s="84">
        <v>12.43</v>
      </c>
    </row>
    <row r="57" spans="1:12" ht="14.4" x14ac:dyDescent="0.25">
      <c r="A57" s="18"/>
      <c r="B57" s="12"/>
      <c r="C57" s="65"/>
      <c r="D57" s="66" t="s">
        <v>25</v>
      </c>
      <c r="E57" s="50"/>
      <c r="F57" s="50">
        <f>SUM(F50:F56)</f>
        <v>530</v>
      </c>
      <c r="G57" s="50">
        <f t="shared" ref="G57" si="2">SUM(G50:G56)</f>
        <v>26.56</v>
      </c>
      <c r="H57" s="50">
        <f t="shared" ref="H57" si="3">SUM(H50:H56)</f>
        <v>23.18</v>
      </c>
      <c r="I57" s="50">
        <f t="shared" ref="I57" si="4">SUM(I50:I56)</f>
        <v>116.35000000000001</v>
      </c>
      <c r="J57" s="50">
        <f t="shared" ref="J57:L57" si="5">SUM(J50:J56)</f>
        <v>783.1</v>
      </c>
      <c r="K57" s="72"/>
      <c r="L57" s="82">
        <f t="shared" si="5"/>
        <v>76.180000000000007</v>
      </c>
    </row>
    <row r="58" spans="1:12" ht="14.4" x14ac:dyDescent="0.25">
      <c r="A58" s="19">
        <f>A50</f>
        <v>1</v>
      </c>
      <c r="B58" s="8">
        <f>B50</f>
        <v>4</v>
      </c>
      <c r="C58" s="67" t="s">
        <v>22</v>
      </c>
      <c r="D58" s="47" t="s">
        <v>51</v>
      </c>
      <c r="E58" s="45" t="s">
        <v>73</v>
      </c>
      <c r="F58" s="45" t="s">
        <v>45</v>
      </c>
      <c r="G58" s="45">
        <v>3</v>
      </c>
      <c r="H58" s="45">
        <v>5</v>
      </c>
      <c r="I58" s="45">
        <v>8</v>
      </c>
      <c r="J58" s="45">
        <v>109.5</v>
      </c>
      <c r="K58" s="75">
        <v>56.01</v>
      </c>
      <c r="L58" s="84">
        <v>20.62</v>
      </c>
    </row>
    <row r="59" spans="1:12" ht="14.4" x14ac:dyDescent="0.25">
      <c r="A59" s="17"/>
      <c r="B59" s="10"/>
      <c r="C59" s="64"/>
      <c r="D59" s="47" t="s">
        <v>23</v>
      </c>
      <c r="E59" s="45" t="s">
        <v>72</v>
      </c>
      <c r="F59" s="45">
        <v>180</v>
      </c>
      <c r="G59" s="45">
        <v>7.92</v>
      </c>
      <c r="H59" s="45">
        <v>5.26</v>
      </c>
      <c r="I59" s="45">
        <v>42.32</v>
      </c>
      <c r="J59" s="45">
        <v>256.45</v>
      </c>
      <c r="K59" s="75">
        <v>679</v>
      </c>
      <c r="L59" s="84">
        <v>10.9</v>
      </c>
    </row>
    <row r="60" spans="1:12" ht="14.4" x14ac:dyDescent="0.25">
      <c r="A60" s="17"/>
      <c r="B60" s="10"/>
      <c r="C60" s="64"/>
      <c r="D60" s="47" t="s">
        <v>67</v>
      </c>
      <c r="E60" s="45" t="s">
        <v>48</v>
      </c>
      <c r="F60" s="45">
        <v>100</v>
      </c>
      <c r="G60" s="45">
        <v>10.84</v>
      </c>
      <c r="H60" s="45">
        <v>12.42</v>
      </c>
      <c r="I60" s="45">
        <v>1.45</v>
      </c>
      <c r="J60" s="45">
        <v>161</v>
      </c>
      <c r="K60" s="75">
        <v>281</v>
      </c>
      <c r="L60" s="84">
        <v>37.35</v>
      </c>
    </row>
    <row r="61" spans="1:12" ht="14.4" x14ac:dyDescent="0.25">
      <c r="A61" s="17"/>
      <c r="B61" s="10"/>
      <c r="C61" s="64"/>
      <c r="D61" s="47" t="s">
        <v>24</v>
      </c>
      <c r="E61" s="45" t="s">
        <v>71</v>
      </c>
      <c r="F61" s="45" t="s">
        <v>32</v>
      </c>
      <c r="G61" s="45">
        <v>0.2</v>
      </c>
      <c r="H61" s="45"/>
      <c r="I61" s="45">
        <v>14</v>
      </c>
      <c r="J61" s="45">
        <v>56.8</v>
      </c>
      <c r="K61" s="75">
        <v>943</v>
      </c>
      <c r="L61" s="84">
        <v>2.4700000000000002</v>
      </c>
    </row>
    <row r="62" spans="1:12" ht="14.4" x14ac:dyDescent="0.25">
      <c r="A62" s="17"/>
      <c r="B62" s="10"/>
      <c r="C62" s="64"/>
      <c r="D62" s="47" t="s">
        <v>21</v>
      </c>
      <c r="E62" s="45" t="s">
        <v>61</v>
      </c>
      <c r="F62" s="45">
        <v>30</v>
      </c>
      <c r="G62" s="45">
        <v>2.5499999999999998</v>
      </c>
      <c r="H62" s="45">
        <v>0.99</v>
      </c>
      <c r="I62" s="45">
        <v>14.49</v>
      </c>
      <c r="J62" s="45">
        <v>77.7</v>
      </c>
      <c r="K62" s="75" t="s">
        <v>59</v>
      </c>
      <c r="L62" s="84">
        <v>2.25</v>
      </c>
    </row>
    <row r="63" spans="1:12" ht="14.4" x14ac:dyDescent="0.25">
      <c r="A63" s="17"/>
      <c r="B63" s="10"/>
      <c r="C63" s="64"/>
      <c r="D63" s="47" t="s">
        <v>21</v>
      </c>
      <c r="E63" s="45" t="s">
        <v>33</v>
      </c>
      <c r="F63" s="45">
        <v>30</v>
      </c>
      <c r="G63" s="45">
        <v>2.2799999999999998</v>
      </c>
      <c r="H63" s="45">
        <v>0.24</v>
      </c>
      <c r="I63" s="45">
        <v>14.76</v>
      </c>
      <c r="J63" s="45">
        <v>70.5</v>
      </c>
      <c r="K63" s="75">
        <v>114</v>
      </c>
      <c r="L63" s="84">
        <v>2</v>
      </c>
    </row>
    <row r="64" spans="1:12" ht="14.4" x14ac:dyDescent="0.25">
      <c r="A64" s="18"/>
      <c r="B64" s="12"/>
      <c r="C64" s="65"/>
      <c r="D64" s="66" t="s">
        <v>25</v>
      </c>
      <c r="E64" s="50"/>
      <c r="F64" s="50">
        <f>SUM(F58:F63)</f>
        <v>340</v>
      </c>
      <c r="G64" s="50">
        <f>SUM(G58:G63)</f>
        <v>26.79</v>
      </c>
      <c r="H64" s="50">
        <f>SUM(H58:H63)</f>
        <v>23.909999999999997</v>
      </c>
      <c r="I64" s="50">
        <f>SUM(I58:I63)</f>
        <v>95.02000000000001</v>
      </c>
      <c r="J64" s="50">
        <f>SUM(J58:J63)</f>
        <v>731.95</v>
      </c>
      <c r="K64" s="72"/>
      <c r="L64" s="82">
        <f>SUM(L58:L63)</f>
        <v>75.59</v>
      </c>
    </row>
    <row r="65" spans="1:12" ht="15.75" customHeight="1" thickBot="1" x14ac:dyDescent="0.3">
      <c r="A65" s="22">
        <f>A50</f>
        <v>1</v>
      </c>
      <c r="B65" s="23">
        <f>B50</f>
        <v>4</v>
      </c>
      <c r="C65" s="91" t="s">
        <v>4</v>
      </c>
      <c r="D65" s="92"/>
      <c r="E65" s="53"/>
      <c r="F65" s="53">
        <f>F57+F64</f>
        <v>870</v>
      </c>
      <c r="G65" s="53">
        <f>G57+G64</f>
        <v>53.349999999999994</v>
      </c>
      <c r="H65" s="53">
        <f>H57+H64</f>
        <v>47.089999999999996</v>
      </c>
      <c r="I65" s="53">
        <f>I57+I64</f>
        <v>211.37</v>
      </c>
      <c r="J65" s="53">
        <f>J57+J64</f>
        <v>1515.0500000000002</v>
      </c>
      <c r="K65" s="74"/>
      <c r="L65" s="83">
        <f>L57+L64</f>
        <v>151.77000000000001</v>
      </c>
    </row>
    <row r="66" spans="1:12" ht="14.4" x14ac:dyDescent="0.25">
      <c r="A66" s="15">
        <v>1</v>
      </c>
      <c r="B66" s="16">
        <v>5</v>
      </c>
      <c r="C66" s="63" t="s">
        <v>20</v>
      </c>
      <c r="D66" s="48" t="s">
        <v>23</v>
      </c>
      <c r="E66" s="45" t="s">
        <v>38</v>
      </c>
      <c r="F66" s="45">
        <v>200</v>
      </c>
      <c r="G66" s="45">
        <v>12</v>
      </c>
      <c r="H66" s="45">
        <v>5</v>
      </c>
      <c r="I66" s="45">
        <v>52</v>
      </c>
      <c r="J66" s="45">
        <v>324</v>
      </c>
      <c r="K66" s="75">
        <v>114</v>
      </c>
      <c r="L66" s="84">
        <v>15.64</v>
      </c>
    </row>
    <row r="67" spans="1:12" ht="14.4" x14ac:dyDescent="0.25">
      <c r="A67" s="17"/>
      <c r="B67" s="10"/>
      <c r="C67" s="64"/>
      <c r="D67" s="47" t="s">
        <v>67</v>
      </c>
      <c r="E67" s="45" t="s">
        <v>43</v>
      </c>
      <c r="F67" s="45">
        <v>100</v>
      </c>
      <c r="G67" s="45">
        <v>14</v>
      </c>
      <c r="H67" s="45">
        <v>11</v>
      </c>
      <c r="I67" s="45">
        <v>4</v>
      </c>
      <c r="J67" s="45">
        <v>173</v>
      </c>
      <c r="K67" s="75">
        <v>56</v>
      </c>
      <c r="L67" s="84">
        <v>35.44</v>
      </c>
    </row>
    <row r="68" spans="1:12" ht="14.4" x14ac:dyDescent="0.25">
      <c r="A68" s="17"/>
      <c r="B68" s="10"/>
      <c r="C68" s="64"/>
      <c r="D68" s="58" t="s">
        <v>24</v>
      </c>
      <c r="E68" s="45" t="s">
        <v>41</v>
      </c>
      <c r="F68" s="45">
        <v>200</v>
      </c>
      <c r="G68" s="45">
        <v>1</v>
      </c>
      <c r="H68" s="45"/>
      <c r="I68" s="45">
        <v>31</v>
      </c>
      <c r="J68" s="45">
        <v>130</v>
      </c>
      <c r="K68" s="75">
        <v>241</v>
      </c>
      <c r="L68" s="84">
        <v>16.920000000000002</v>
      </c>
    </row>
    <row r="69" spans="1:12" ht="14.4" x14ac:dyDescent="0.25">
      <c r="A69" s="17"/>
      <c r="B69" s="10"/>
      <c r="C69" s="64"/>
      <c r="D69" s="58" t="s">
        <v>21</v>
      </c>
      <c r="E69" s="45" t="s">
        <v>61</v>
      </c>
      <c r="F69" s="45">
        <v>30</v>
      </c>
      <c r="G69" s="45">
        <v>2.5499999999999998</v>
      </c>
      <c r="H69" s="45">
        <v>0.99</v>
      </c>
      <c r="I69" s="45">
        <v>14.49</v>
      </c>
      <c r="J69" s="45">
        <v>77.7</v>
      </c>
      <c r="K69" s="75" t="s">
        <v>59</v>
      </c>
      <c r="L69" s="84">
        <v>2.25</v>
      </c>
    </row>
    <row r="70" spans="1:12" ht="14.4" x14ac:dyDescent="0.25">
      <c r="A70" s="17"/>
      <c r="B70" s="10"/>
      <c r="C70" s="64"/>
      <c r="D70" s="58" t="s">
        <v>21</v>
      </c>
      <c r="E70" s="45" t="s">
        <v>33</v>
      </c>
      <c r="F70" s="45">
        <v>60</v>
      </c>
      <c r="G70" s="45">
        <v>4.05</v>
      </c>
      <c r="H70" s="45">
        <v>0.51</v>
      </c>
      <c r="I70" s="45">
        <v>30.09</v>
      </c>
      <c r="J70" s="45">
        <v>141.15</v>
      </c>
      <c r="K70" s="75">
        <v>4</v>
      </c>
      <c r="L70" s="84">
        <v>4</v>
      </c>
    </row>
    <row r="71" spans="1:12" ht="14.4" x14ac:dyDescent="0.25">
      <c r="A71" s="18"/>
      <c r="B71" s="12"/>
      <c r="C71" s="65"/>
      <c r="D71" s="66" t="s">
        <v>25</v>
      </c>
      <c r="E71" s="50"/>
      <c r="F71" s="50">
        <f>SUM(F66:F70)</f>
        <v>590</v>
      </c>
      <c r="G71" s="50">
        <f>SUM(G66:G70)</f>
        <v>33.6</v>
      </c>
      <c r="H71" s="50">
        <f>SUM(H66:H70)</f>
        <v>17.5</v>
      </c>
      <c r="I71" s="50">
        <f>SUM(I66:I70)</f>
        <v>131.57999999999998</v>
      </c>
      <c r="J71" s="50">
        <f>SUM(J66:J70)</f>
        <v>845.85</v>
      </c>
      <c r="K71" s="72"/>
      <c r="L71" s="82">
        <f>SUM(L66:L70)</f>
        <v>74.25</v>
      </c>
    </row>
    <row r="72" spans="1:12" ht="14.4" x14ac:dyDescent="0.25">
      <c r="A72" s="19">
        <f>A66</f>
        <v>1</v>
      </c>
      <c r="B72" s="8">
        <f>B66</f>
        <v>5</v>
      </c>
      <c r="C72" s="67" t="s">
        <v>22</v>
      </c>
      <c r="D72" s="59" t="s">
        <v>51</v>
      </c>
      <c r="E72" s="45" t="s">
        <v>74</v>
      </c>
      <c r="F72" s="45">
        <v>250</v>
      </c>
      <c r="G72" s="45">
        <v>3</v>
      </c>
      <c r="H72" s="45">
        <v>7</v>
      </c>
      <c r="I72" s="45">
        <v>11</v>
      </c>
      <c r="J72" s="45">
        <v>171</v>
      </c>
      <c r="K72" s="75">
        <v>2019</v>
      </c>
      <c r="L72" s="84">
        <v>4.95</v>
      </c>
    </row>
    <row r="73" spans="1:12" ht="14.4" x14ac:dyDescent="0.25">
      <c r="A73" s="17"/>
      <c r="B73" s="10"/>
      <c r="C73" s="64"/>
      <c r="D73" s="48" t="s">
        <v>23</v>
      </c>
      <c r="E73" s="45" t="s">
        <v>38</v>
      </c>
      <c r="F73" s="45">
        <v>200</v>
      </c>
      <c r="G73" s="45">
        <v>12</v>
      </c>
      <c r="H73" s="45">
        <v>5</v>
      </c>
      <c r="I73" s="45">
        <v>52</v>
      </c>
      <c r="J73" s="45">
        <v>324</v>
      </c>
      <c r="K73" s="75">
        <v>114</v>
      </c>
      <c r="L73" s="84">
        <v>15.64</v>
      </c>
    </row>
    <row r="74" spans="1:12" ht="14.4" x14ac:dyDescent="0.25">
      <c r="A74" s="17"/>
      <c r="B74" s="10"/>
      <c r="C74" s="64"/>
      <c r="D74" s="47" t="s">
        <v>67</v>
      </c>
      <c r="E74" s="45" t="s">
        <v>43</v>
      </c>
      <c r="F74" s="45">
        <v>100</v>
      </c>
      <c r="G74" s="45">
        <v>14</v>
      </c>
      <c r="H74" s="45">
        <v>11</v>
      </c>
      <c r="I74" s="45">
        <v>4</v>
      </c>
      <c r="J74" s="45">
        <v>173</v>
      </c>
      <c r="K74" s="75">
        <v>56</v>
      </c>
      <c r="L74" s="84">
        <v>35.44</v>
      </c>
    </row>
    <row r="75" spans="1:12" ht="14.4" x14ac:dyDescent="0.25">
      <c r="A75" s="17"/>
      <c r="B75" s="10"/>
      <c r="C75" s="64"/>
      <c r="D75" s="58" t="s">
        <v>24</v>
      </c>
      <c r="E75" s="45" t="s">
        <v>41</v>
      </c>
      <c r="F75" s="45">
        <v>200</v>
      </c>
      <c r="G75" s="45">
        <v>1</v>
      </c>
      <c r="H75" s="45"/>
      <c r="I75" s="45">
        <v>31</v>
      </c>
      <c r="J75" s="45">
        <v>130</v>
      </c>
      <c r="K75" s="75">
        <v>241</v>
      </c>
      <c r="L75" s="84">
        <v>16.920000000000002</v>
      </c>
    </row>
    <row r="76" spans="1:12" ht="14.4" x14ac:dyDescent="0.25">
      <c r="A76" s="17"/>
      <c r="B76" s="10"/>
      <c r="C76" s="64"/>
      <c r="D76" s="58" t="s">
        <v>21</v>
      </c>
      <c r="E76" s="45" t="s">
        <v>61</v>
      </c>
      <c r="F76" s="45">
        <v>30</v>
      </c>
      <c r="G76" s="45">
        <v>2.5499999999999998</v>
      </c>
      <c r="H76" s="45">
        <v>0.99</v>
      </c>
      <c r="I76" s="45">
        <v>14.49</v>
      </c>
      <c r="J76" s="45">
        <v>77.7</v>
      </c>
      <c r="K76" s="75" t="s">
        <v>59</v>
      </c>
      <c r="L76" s="84">
        <v>2.25</v>
      </c>
    </row>
    <row r="77" spans="1:12" ht="14.4" x14ac:dyDescent="0.25">
      <c r="A77" s="17"/>
      <c r="B77" s="10"/>
      <c r="C77" s="64"/>
      <c r="D77" s="58" t="s">
        <v>21</v>
      </c>
      <c r="E77" s="45" t="s">
        <v>33</v>
      </c>
      <c r="F77" s="45">
        <v>30</v>
      </c>
      <c r="G77" s="45">
        <v>2.2799999999999998</v>
      </c>
      <c r="H77" s="45">
        <v>0.24</v>
      </c>
      <c r="I77" s="45">
        <v>14.76</v>
      </c>
      <c r="J77" s="45">
        <v>70.5</v>
      </c>
      <c r="K77" s="75">
        <v>4</v>
      </c>
      <c r="L77" s="84">
        <v>2</v>
      </c>
    </row>
    <row r="78" spans="1:12" ht="14.4" x14ac:dyDescent="0.25">
      <c r="A78" s="18"/>
      <c r="B78" s="12"/>
      <c r="C78" s="65"/>
      <c r="D78" s="66" t="s">
        <v>25</v>
      </c>
      <c r="E78" s="50"/>
      <c r="F78" s="50">
        <f>SUM(F72:F77)</f>
        <v>810</v>
      </c>
      <c r="G78" s="50">
        <f>SUM(G72:G77)</f>
        <v>34.83</v>
      </c>
      <c r="H78" s="50">
        <f>SUM(H72:H77)</f>
        <v>24.229999999999997</v>
      </c>
      <c r="I78" s="50">
        <f>SUM(I72:I77)</f>
        <v>127.25</v>
      </c>
      <c r="J78" s="50">
        <f>SUM(J72:J77)</f>
        <v>946.2</v>
      </c>
      <c r="K78" s="72"/>
      <c r="L78" s="82">
        <f>SUM(L72:L77)</f>
        <v>77.2</v>
      </c>
    </row>
    <row r="79" spans="1:12" ht="15.75" customHeight="1" thickBot="1" x14ac:dyDescent="0.3">
      <c r="A79" s="22">
        <f>A66</f>
        <v>1</v>
      </c>
      <c r="B79" s="23">
        <f>B66</f>
        <v>5</v>
      </c>
      <c r="C79" s="91" t="s">
        <v>4</v>
      </c>
      <c r="D79" s="92"/>
      <c r="E79" s="53"/>
      <c r="F79" s="53">
        <f>F71+F78</f>
        <v>1400</v>
      </c>
      <c r="G79" s="53">
        <f>G71+G78</f>
        <v>68.430000000000007</v>
      </c>
      <c r="H79" s="53">
        <f>H71+H78</f>
        <v>41.73</v>
      </c>
      <c r="I79" s="53">
        <f>I71+I78</f>
        <v>258.83</v>
      </c>
      <c r="J79" s="53">
        <f>J71+J78</f>
        <v>1792.0500000000002</v>
      </c>
      <c r="K79" s="74"/>
      <c r="L79" s="83">
        <f>L71+L78</f>
        <v>151.44999999999999</v>
      </c>
    </row>
    <row r="80" spans="1:12" ht="14.4" x14ac:dyDescent="0.25">
      <c r="A80" s="15">
        <v>1</v>
      </c>
      <c r="B80" s="16">
        <v>6</v>
      </c>
      <c r="C80" s="63" t="s">
        <v>20</v>
      </c>
      <c r="D80" s="55" t="s">
        <v>23</v>
      </c>
      <c r="E80" s="45" t="s">
        <v>75</v>
      </c>
      <c r="F80" s="45">
        <v>180</v>
      </c>
      <c r="G80" s="45">
        <v>5</v>
      </c>
      <c r="H80" s="45">
        <v>13</v>
      </c>
      <c r="I80" s="45">
        <v>36</v>
      </c>
      <c r="J80" s="45">
        <v>282</v>
      </c>
      <c r="K80" s="75">
        <v>312</v>
      </c>
      <c r="L80" s="84">
        <v>23.54</v>
      </c>
    </row>
    <row r="81" spans="1:12" ht="14.4" x14ac:dyDescent="0.25">
      <c r="A81" s="17"/>
      <c r="B81" s="10"/>
      <c r="C81" s="64"/>
      <c r="D81" s="90" t="s">
        <v>67</v>
      </c>
      <c r="E81" s="45" t="s">
        <v>48</v>
      </c>
      <c r="F81" s="45">
        <v>100</v>
      </c>
      <c r="G81" s="45">
        <v>10.84</v>
      </c>
      <c r="H81" s="45">
        <v>12.42</v>
      </c>
      <c r="I81" s="45">
        <v>1.45</v>
      </c>
      <c r="J81" s="45">
        <v>161</v>
      </c>
      <c r="K81" s="75">
        <v>281</v>
      </c>
      <c r="L81" s="84">
        <v>37.36</v>
      </c>
    </row>
    <row r="82" spans="1:12" ht="14.4" x14ac:dyDescent="0.25">
      <c r="A82" s="17"/>
      <c r="B82" s="10"/>
      <c r="C82" s="64"/>
      <c r="D82" s="47" t="s">
        <v>49</v>
      </c>
      <c r="E82" s="45" t="s">
        <v>52</v>
      </c>
      <c r="F82" s="45">
        <v>60</v>
      </c>
      <c r="G82" s="45">
        <v>1</v>
      </c>
      <c r="H82" s="45">
        <v>4</v>
      </c>
      <c r="I82" s="45">
        <v>4</v>
      </c>
      <c r="J82" s="45">
        <v>43</v>
      </c>
      <c r="K82" s="75">
        <v>53</v>
      </c>
      <c r="L82" s="84">
        <v>6.73</v>
      </c>
    </row>
    <row r="83" spans="1:12" ht="14.4" x14ac:dyDescent="0.25">
      <c r="A83" s="17"/>
      <c r="B83" s="10"/>
      <c r="C83" s="64"/>
      <c r="D83" s="47" t="s">
        <v>24</v>
      </c>
      <c r="E83" s="45" t="s">
        <v>71</v>
      </c>
      <c r="F83" s="45" t="s">
        <v>32</v>
      </c>
      <c r="G83" s="45">
        <v>0.2</v>
      </c>
      <c r="H83" s="45"/>
      <c r="I83" s="45">
        <v>14</v>
      </c>
      <c r="J83" s="45">
        <v>56.8</v>
      </c>
      <c r="K83" s="75">
        <v>943</v>
      </c>
      <c r="L83" s="84">
        <v>2.4700000000000002</v>
      </c>
    </row>
    <row r="84" spans="1:12" ht="14.4" x14ac:dyDescent="0.25">
      <c r="A84" s="17"/>
      <c r="B84" s="10"/>
      <c r="C84" s="64"/>
      <c r="D84" s="47" t="s">
        <v>21</v>
      </c>
      <c r="E84" s="45" t="s">
        <v>61</v>
      </c>
      <c r="F84" s="45">
        <v>30</v>
      </c>
      <c r="G84" s="45">
        <v>2.5499999999999998</v>
      </c>
      <c r="H84" s="45">
        <v>0.99</v>
      </c>
      <c r="I84" s="45">
        <v>14.49</v>
      </c>
      <c r="J84" s="45">
        <v>77.7</v>
      </c>
      <c r="K84" s="75" t="s">
        <v>59</v>
      </c>
      <c r="L84" s="84">
        <v>2.25</v>
      </c>
    </row>
    <row r="85" spans="1:12" ht="14.4" x14ac:dyDescent="0.25">
      <c r="A85" s="17"/>
      <c r="B85" s="10"/>
      <c r="C85" s="64"/>
      <c r="D85" s="47" t="s">
        <v>21</v>
      </c>
      <c r="E85" s="45" t="s">
        <v>33</v>
      </c>
      <c r="F85" s="45">
        <v>60</v>
      </c>
      <c r="G85" s="45">
        <v>4.05</v>
      </c>
      <c r="H85" s="45">
        <v>0.51</v>
      </c>
      <c r="I85" s="45">
        <v>30.09</v>
      </c>
      <c r="J85" s="45">
        <v>141.15</v>
      </c>
      <c r="K85" s="75">
        <v>4</v>
      </c>
      <c r="L85" s="84">
        <v>4</v>
      </c>
    </row>
    <row r="86" spans="1:12" ht="14.4" x14ac:dyDescent="0.25">
      <c r="A86" s="18"/>
      <c r="B86" s="12"/>
      <c r="C86" s="65"/>
      <c r="D86" s="66" t="s">
        <v>25</v>
      </c>
      <c r="E86" s="50"/>
      <c r="F86" s="50">
        <f>SUM(F80:F85)</f>
        <v>430</v>
      </c>
      <c r="G86" s="50">
        <f>SUM(G80:G85)</f>
        <v>23.64</v>
      </c>
      <c r="H86" s="50">
        <f>SUM(H80:H85)</f>
        <v>30.92</v>
      </c>
      <c r="I86" s="50">
        <f>SUM(I80:I85)</f>
        <v>100.03</v>
      </c>
      <c r="J86" s="50">
        <f>SUM(J80:J85)</f>
        <v>761.65</v>
      </c>
      <c r="K86" s="72"/>
      <c r="L86" s="82">
        <f>SUM(L80:L85)</f>
        <v>76.349999999999994</v>
      </c>
    </row>
    <row r="87" spans="1:12" ht="14.4" x14ac:dyDescent="0.25">
      <c r="A87" s="19">
        <f>A80</f>
        <v>1</v>
      </c>
      <c r="B87" s="8">
        <f>B80</f>
        <v>6</v>
      </c>
      <c r="C87" s="67" t="s">
        <v>22</v>
      </c>
      <c r="D87" s="47" t="s">
        <v>51</v>
      </c>
      <c r="E87" s="45" t="s">
        <v>40</v>
      </c>
      <c r="F87" s="45">
        <v>250</v>
      </c>
      <c r="G87" s="45">
        <v>2</v>
      </c>
      <c r="H87" s="45">
        <v>3</v>
      </c>
      <c r="I87" s="45">
        <v>5</v>
      </c>
      <c r="J87" s="45">
        <v>135</v>
      </c>
      <c r="K87" s="75">
        <v>39</v>
      </c>
      <c r="L87" s="84">
        <v>11.73</v>
      </c>
    </row>
    <row r="88" spans="1:12" ht="14.4" x14ac:dyDescent="0.25">
      <c r="A88" s="17"/>
      <c r="B88" s="10"/>
      <c r="C88" s="64"/>
      <c r="D88" s="41" t="s">
        <v>23</v>
      </c>
      <c r="E88" s="45" t="s">
        <v>75</v>
      </c>
      <c r="F88" s="45">
        <v>180</v>
      </c>
      <c r="G88" s="45">
        <v>5</v>
      </c>
      <c r="H88" s="45">
        <v>13</v>
      </c>
      <c r="I88" s="45">
        <v>36</v>
      </c>
      <c r="J88" s="45">
        <v>282</v>
      </c>
      <c r="K88" s="75">
        <v>312</v>
      </c>
      <c r="L88" s="84">
        <v>23.54</v>
      </c>
    </row>
    <row r="89" spans="1:12" ht="14.4" x14ac:dyDescent="0.25">
      <c r="A89" s="17"/>
      <c r="B89" s="10"/>
      <c r="C89" s="64"/>
      <c r="D89" s="90" t="s">
        <v>67</v>
      </c>
      <c r="E89" s="45" t="s">
        <v>48</v>
      </c>
      <c r="F89" s="45">
        <v>100</v>
      </c>
      <c r="G89" s="45">
        <v>10.84</v>
      </c>
      <c r="H89" s="45">
        <v>12.42</v>
      </c>
      <c r="I89" s="45">
        <v>1.45</v>
      </c>
      <c r="J89" s="45">
        <v>161</v>
      </c>
      <c r="K89" s="75">
        <v>281</v>
      </c>
      <c r="L89" s="84">
        <v>37.36</v>
      </c>
    </row>
    <row r="90" spans="1:12" ht="14.4" x14ac:dyDescent="0.25">
      <c r="A90" s="17"/>
      <c r="B90" s="10"/>
      <c r="C90" s="64"/>
      <c r="D90" s="47" t="s">
        <v>24</v>
      </c>
      <c r="E90" s="45" t="s">
        <v>71</v>
      </c>
      <c r="F90" s="45" t="s">
        <v>32</v>
      </c>
      <c r="G90" s="45">
        <v>0.2</v>
      </c>
      <c r="H90" s="45"/>
      <c r="I90" s="45">
        <v>14</v>
      </c>
      <c r="J90" s="45">
        <v>56.8</v>
      </c>
      <c r="K90" s="75">
        <v>943</v>
      </c>
      <c r="L90" s="84">
        <v>2.4700000000000002</v>
      </c>
    </row>
    <row r="91" spans="1:12" ht="14.4" x14ac:dyDescent="0.25">
      <c r="A91" s="17"/>
      <c r="B91" s="10"/>
      <c r="C91" s="64"/>
      <c r="D91" s="47" t="s">
        <v>21</v>
      </c>
      <c r="E91" s="45" t="s">
        <v>61</v>
      </c>
      <c r="F91" s="45">
        <v>30</v>
      </c>
      <c r="G91" s="45">
        <v>2.5499999999999998</v>
      </c>
      <c r="H91" s="45">
        <v>0.99</v>
      </c>
      <c r="I91" s="45">
        <v>14.49</v>
      </c>
      <c r="J91" s="45">
        <v>77.7</v>
      </c>
      <c r="K91" s="75" t="s">
        <v>59</v>
      </c>
      <c r="L91" s="84">
        <v>2.25</v>
      </c>
    </row>
    <row r="92" spans="1:12" ht="14.4" x14ac:dyDescent="0.25">
      <c r="A92" s="17"/>
      <c r="B92" s="10"/>
      <c r="C92" s="64"/>
      <c r="D92" s="47" t="s">
        <v>21</v>
      </c>
      <c r="E92" s="45" t="s">
        <v>33</v>
      </c>
      <c r="F92" s="45">
        <v>30</v>
      </c>
      <c r="G92" s="44">
        <v>2.2799999999999998</v>
      </c>
      <c r="H92" s="44">
        <v>0.24</v>
      </c>
      <c r="I92" s="44">
        <v>14.76</v>
      </c>
      <c r="J92" s="44">
        <v>70.5</v>
      </c>
      <c r="K92" s="75">
        <v>114</v>
      </c>
      <c r="L92" s="84">
        <v>2</v>
      </c>
    </row>
    <row r="93" spans="1:12" ht="14.4" x14ac:dyDescent="0.25">
      <c r="A93" s="18"/>
      <c r="B93" s="12"/>
      <c r="C93" s="65"/>
      <c r="D93" s="66" t="s">
        <v>25</v>
      </c>
      <c r="E93" s="50"/>
      <c r="F93" s="50">
        <f>SUM(F87:F92)</f>
        <v>590</v>
      </c>
      <c r="G93" s="50">
        <f>SUM(G87:G92)</f>
        <v>22.87</v>
      </c>
      <c r="H93" s="50">
        <f>SUM(H87:H92)</f>
        <v>29.65</v>
      </c>
      <c r="I93" s="50">
        <f>SUM(I87:I92)</f>
        <v>85.7</v>
      </c>
      <c r="J93" s="50">
        <f>SUM(J87:J92)</f>
        <v>783</v>
      </c>
      <c r="K93" s="72"/>
      <c r="L93" s="82">
        <f>SUM(L87:L92)</f>
        <v>79.349999999999994</v>
      </c>
    </row>
    <row r="94" spans="1:12" ht="15.75" customHeight="1" thickBot="1" x14ac:dyDescent="0.3">
      <c r="A94" s="22">
        <f>A80</f>
        <v>1</v>
      </c>
      <c r="B94" s="23">
        <f>B80</f>
        <v>6</v>
      </c>
      <c r="C94" s="91" t="s">
        <v>4</v>
      </c>
      <c r="D94" s="92"/>
      <c r="E94" s="53"/>
      <c r="F94" s="53">
        <f>F86+F93</f>
        <v>1020</v>
      </c>
      <c r="G94" s="53">
        <f>G86+G93</f>
        <v>46.510000000000005</v>
      </c>
      <c r="H94" s="53">
        <f>H86+H93</f>
        <v>60.57</v>
      </c>
      <c r="I94" s="53">
        <f>I86+I93</f>
        <v>185.73000000000002</v>
      </c>
      <c r="J94" s="53">
        <f>J86+J93</f>
        <v>1544.65</v>
      </c>
      <c r="K94" s="74"/>
      <c r="L94" s="83">
        <f>L86+L93</f>
        <v>155.69999999999999</v>
      </c>
    </row>
    <row r="95" spans="1:12" ht="14.4" x14ac:dyDescent="0.25">
      <c r="A95" s="9">
        <v>2</v>
      </c>
      <c r="B95" s="10">
        <v>1</v>
      </c>
      <c r="C95" s="63" t="s">
        <v>20</v>
      </c>
      <c r="D95" s="55" t="s">
        <v>23</v>
      </c>
      <c r="E95" s="45" t="s">
        <v>77</v>
      </c>
      <c r="F95" s="45">
        <v>200</v>
      </c>
      <c r="G95" s="45">
        <v>6.24</v>
      </c>
      <c r="H95" s="45">
        <v>6.1</v>
      </c>
      <c r="I95" s="45">
        <v>19.7</v>
      </c>
      <c r="J95" s="45">
        <v>158.63999999999999</v>
      </c>
      <c r="K95" s="75">
        <v>390</v>
      </c>
      <c r="L95" s="84">
        <v>21.52</v>
      </c>
    </row>
    <row r="96" spans="1:12" ht="14.4" x14ac:dyDescent="0.25">
      <c r="A96" s="9"/>
      <c r="B96" s="10"/>
      <c r="C96" s="64"/>
      <c r="D96" s="90" t="s">
        <v>24</v>
      </c>
      <c r="E96" s="45" t="s">
        <v>42</v>
      </c>
      <c r="F96" s="45">
        <v>200</v>
      </c>
      <c r="G96" s="45">
        <v>4</v>
      </c>
      <c r="H96" s="45">
        <v>5</v>
      </c>
      <c r="I96" s="45">
        <v>18</v>
      </c>
      <c r="J96" s="45">
        <v>145.19999999999999</v>
      </c>
      <c r="K96" s="75">
        <v>397</v>
      </c>
      <c r="L96" s="84">
        <v>19.309999999999999</v>
      </c>
    </row>
    <row r="97" spans="1:12" ht="14.4" x14ac:dyDescent="0.25">
      <c r="A97" s="9"/>
      <c r="B97" s="10"/>
      <c r="C97" s="64"/>
      <c r="D97" s="47" t="s">
        <v>21</v>
      </c>
      <c r="E97" s="45" t="s">
        <v>61</v>
      </c>
      <c r="F97" s="45">
        <v>30</v>
      </c>
      <c r="G97" s="45">
        <v>2.5499999999999998</v>
      </c>
      <c r="H97" s="45">
        <v>0.99</v>
      </c>
      <c r="I97" s="45">
        <v>14.49</v>
      </c>
      <c r="J97" s="45">
        <v>77.7</v>
      </c>
      <c r="K97" s="75" t="s">
        <v>59</v>
      </c>
      <c r="L97" s="84">
        <v>2.25</v>
      </c>
    </row>
    <row r="98" spans="1:12" ht="14.4" x14ac:dyDescent="0.25">
      <c r="A98" s="9"/>
      <c r="B98" s="10"/>
      <c r="C98" s="64"/>
      <c r="D98" s="47" t="s">
        <v>21</v>
      </c>
      <c r="E98" s="45" t="s">
        <v>33</v>
      </c>
      <c r="F98" s="45">
        <v>60</v>
      </c>
      <c r="G98" s="45">
        <v>4.05</v>
      </c>
      <c r="H98" s="45">
        <v>0.51</v>
      </c>
      <c r="I98" s="45">
        <v>30.09</v>
      </c>
      <c r="J98" s="45">
        <v>141.15</v>
      </c>
      <c r="K98" s="75">
        <v>4</v>
      </c>
      <c r="L98" s="84">
        <v>4</v>
      </c>
    </row>
    <row r="99" spans="1:12" ht="14.4" x14ac:dyDescent="0.25">
      <c r="A99" s="9"/>
      <c r="B99" s="10"/>
      <c r="C99" s="64"/>
      <c r="D99" s="48" t="s">
        <v>56</v>
      </c>
      <c r="E99" s="45" t="s">
        <v>55</v>
      </c>
      <c r="F99" s="45">
        <v>15</v>
      </c>
      <c r="G99" s="45">
        <v>3.48</v>
      </c>
      <c r="H99" s="45">
        <v>4.43</v>
      </c>
      <c r="I99" s="45">
        <v>0</v>
      </c>
      <c r="J99" s="45">
        <v>54.6</v>
      </c>
      <c r="K99" s="75">
        <v>42</v>
      </c>
      <c r="L99" s="84">
        <v>11.55</v>
      </c>
    </row>
    <row r="100" spans="1:12" ht="14.4" x14ac:dyDescent="0.25">
      <c r="A100" s="9"/>
      <c r="B100" s="10"/>
      <c r="C100" s="64"/>
      <c r="D100" s="48" t="s">
        <v>76</v>
      </c>
      <c r="E100" s="45" t="s">
        <v>78</v>
      </c>
      <c r="F100" s="45">
        <v>40</v>
      </c>
      <c r="G100" s="45">
        <v>5.0999999999999996</v>
      </c>
      <c r="H100" s="45">
        <v>4.5999999999999996</v>
      </c>
      <c r="I100" s="45">
        <v>0.3</v>
      </c>
      <c r="J100" s="45">
        <v>63</v>
      </c>
      <c r="K100" s="75">
        <v>424</v>
      </c>
      <c r="L100" s="84">
        <v>12</v>
      </c>
    </row>
    <row r="101" spans="1:12" ht="14.4" x14ac:dyDescent="0.25">
      <c r="A101" s="9"/>
      <c r="B101" s="10"/>
      <c r="C101" s="64"/>
      <c r="D101" s="45" t="s">
        <v>57</v>
      </c>
      <c r="E101" s="45" t="s">
        <v>36</v>
      </c>
      <c r="F101" s="45">
        <v>100</v>
      </c>
      <c r="G101" s="45"/>
      <c r="H101" s="45"/>
      <c r="I101" s="45">
        <v>10</v>
      </c>
      <c r="J101" s="45">
        <v>47</v>
      </c>
      <c r="K101" s="75">
        <v>231</v>
      </c>
      <c r="L101" s="84">
        <v>11</v>
      </c>
    </row>
    <row r="102" spans="1:12" ht="14.4" x14ac:dyDescent="0.25">
      <c r="A102" s="11"/>
      <c r="B102" s="12"/>
      <c r="C102" s="65"/>
      <c r="D102" s="66" t="s">
        <v>25</v>
      </c>
      <c r="E102" s="50"/>
      <c r="F102" s="50">
        <f>SUM(F95:F101)</f>
        <v>645</v>
      </c>
      <c r="G102" s="50">
        <f t="shared" ref="G102:J102" si="6">SUM(G95:G101)</f>
        <v>25.42</v>
      </c>
      <c r="H102" s="50">
        <f t="shared" si="6"/>
        <v>21.630000000000003</v>
      </c>
      <c r="I102" s="50">
        <f t="shared" si="6"/>
        <v>92.58</v>
      </c>
      <c r="J102" s="50">
        <f t="shared" si="6"/>
        <v>687.29</v>
      </c>
      <c r="K102" s="72"/>
      <c r="L102" s="82">
        <f t="shared" ref="L102" si="7">SUM(L95:L101)</f>
        <v>81.63</v>
      </c>
    </row>
    <row r="103" spans="1:12" ht="14.4" x14ac:dyDescent="0.25">
      <c r="A103" s="8">
        <f>A95</f>
        <v>2</v>
      </c>
      <c r="B103" s="8">
        <f>B95</f>
        <v>1</v>
      </c>
      <c r="C103" s="67" t="s">
        <v>22</v>
      </c>
      <c r="D103" s="47" t="s">
        <v>51</v>
      </c>
      <c r="E103" s="45" t="s">
        <v>46</v>
      </c>
      <c r="F103" s="45">
        <v>200</v>
      </c>
      <c r="G103" s="45">
        <v>7.89</v>
      </c>
      <c r="H103" s="45">
        <v>7.48</v>
      </c>
      <c r="I103" s="45">
        <v>14.29</v>
      </c>
      <c r="J103" s="45">
        <v>156.29</v>
      </c>
      <c r="K103" s="75">
        <v>104</v>
      </c>
      <c r="L103" s="84">
        <v>25.58</v>
      </c>
    </row>
    <row r="104" spans="1:12" ht="14.4" x14ac:dyDescent="0.25">
      <c r="A104" s="9"/>
      <c r="B104" s="10"/>
      <c r="C104" s="64"/>
      <c r="D104" s="41" t="s">
        <v>23</v>
      </c>
      <c r="E104" s="45" t="s">
        <v>65</v>
      </c>
      <c r="F104" s="45">
        <v>180</v>
      </c>
      <c r="G104" s="45">
        <v>4.03</v>
      </c>
      <c r="H104" s="45">
        <v>5.17</v>
      </c>
      <c r="I104" s="45">
        <v>37.99</v>
      </c>
      <c r="J104" s="45">
        <v>215.3</v>
      </c>
      <c r="K104" s="76" t="s">
        <v>66</v>
      </c>
      <c r="L104" s="84">
        <v>15.55</v>
      </c>
    </row>
    <row r="105" spans="1:12" ht="14.4" x14ac:dyDescent="0.25">
      <c r="A105" s="9"/>
      <c r="B105" s="10"/>
      <c r="C105" s="64"/>
      <c r="D105" s="90" t="s">
        <v>24</v>
      </c>
      <c r="E105" s="45" t="s">
        <v>42</v>
      </c>
      <c r="F105" s="45">
        <v>200</v>
      </c>
      <c r="G105" s="45">
        <v>4</v>
      </c>
      <c r="H105" s="45">
        <v>5</v>
      </c>
      <c r="I105" s="45">
        <v>18</v>
      </c>
      <c r="J105" s="45">
        <v>145.19999999999999</v>
      </c>
      <c r="K105" s="75">
        <v>397</v>
      </c>
      <c r="L105" s="84">
        <v>19.309999999999999</v>
      </c>
    </row>
    <row r="106" spans="1:12" ht="14.4" x14ac:dyDescent="0.25">
      <c r="A106" s="9"/>
      <c r="B106" s="10"/>
      <c r="C106" s="64"/>
      <c r="D106" s="47" t="s">
        <v>21</v>
      </c>
      <c r="E106" s="45" t="s">
        <v>61</v>
      </c>
      <c r="F106" s="45">
        <v>30</v>
      </c>
      <c r="G106" s="45">
        <v>2.5499999999999998</v>
      </c>
      <c r="H106" s="45">
        <v>0.99</v>
      </c>
      <c r="I106" s="45">
        <v>14.49</v>
      </c>
      <c r="J106" s="45">
        <v>77.7</v>
      </c>
      <c r="K106" s="75" t="s">
        <v>59</v>
      </c>
      <c r="L106" s="84">
        <v>2.25</v>
      </c>
    </row>
    <row r="107" spans="1:12" ht="14.4" x14ac:dyDescent="0.25">
      <c r="A107" s="9"/>
      <c r="B107" s="10"/>
      <c r="C107" s="64"/>
      <c r="D107" s="47" t="s">
        <v>21</v>
      </c>
      <c r="E107" s="45" t="s">
        <v>33</v>
      </c>
      <c r="F107" s="45">
        <v>60</v>
      </c>
      <c r="G107" s="45">
        <v>4.05</v>
      </c>
      <c r="H107" s="45">
        <v>0.51</v>
      </c>
      <c r="I107" s="45">
        <v>30.09</v>
      </c>
      <c r="J107" s="45">
        <v>141.15</v>
      </c>
      <c r="K107" s="75">
        <v>4</v>
      </c>
      <c r="L107" s="84">
        <v>4</v>
      </c>
    </row>
    <row r="108" spans="1:12" ht="14.4" x14ac:dyDescent="0.25">
      <c r="A108" s="9"/>
      <c r="B108" s="10"/>
      <c r="C108" s="64"/>
      <c r="D108" s="60" t="s">
        <v>57</v>
      </c>
      <c r="E108" s="45" t="s">
        <v>36</v>
      </c>
      <c r="F108" s="45">
        <v>100</v>
      </c>
      <c r="G108" s="45"/>
      <c r="H108" s="45"/>
      <c r="I108" s="45">
        <v>10</v>
      </c>
      <c r="J108" s="45">
        <v>47</v>
      </c>
      <c r="K108" s="75">
        <v>231</v>
      </c>
      <c r="L108" s="84">
        <v>11</v>
      </c>
    </row>
    <row r="109" spans="1:12" ht="14.4" x14ac:dyDescent="0.25">
      <c r="A109" s="11"/>
      <c r="B109" s="12"/>
      <c r="C109" s="65"/>
      <c r="D109" s="66" t="s">
        <v>25</v>
      </c>
      <c r="E109" s="50"/>
      <c r="F109" s="50">
        <f>SUM(F103:F108)</f>
        <v>770</v>
      </c>
      <c r="G109" s="50">
        <f>SUM(G103:G108)</f>
        <v>22.52</v>
      </c>
      <c r="H109" s="50">
        <f>SUM(H103:H108)</f>
        <v>19.149999999999999</v>
      </c>
      <c r="I109" s="50">
        <f>SUM(I103:I108)</f>
        <v>124.86</v>
      </c>
      <c r="J109" s="50">
        <f>SUM(J103:J108)</f>
        <v>782.64</v>
      </c>
      <c r="K109" s="72"/>
      <c r="L109" s="82">
        <f>SUM(L103:L108)</f>
        <v>77.69</v>
      </c>
    </row>
    <row r="110" spans="1:12" ht="15" thickBot="1" x14ac:dyDescent="0.3">
      <c r="A110" s="26">
        <f>A95</f>
        <v>2</v>
      </c>
      <c r="B110" s="26">
        <f>B95</f>
        <v>1</v>
      </c>
      <c r="C110" s="91" t="s">
        <v>4</v>
      </c>
      <c r="D110" s="92"/>
      <c r="E110" s="53"/>
      <c r="F110" s="53">
        <f>F102+F109</f>
        <v>1415</v>
      </c>
      <c r="G110" s="53">
        <f>G102+G109</f>
        <v>47.94</v>
      </c>
      <c r="H110" s="53">
        <f>H102+H109</f>
        <v>40.78</v>
      </c>
      <c r="I110" s="53">
        <f>I102+I109</f>
        <v>217.44</v>
      </c>
      <c r="J110" s="53">
        <f>J102+J109</f>
        <v>1469.9299999999998</v>
      </c>
      <c r="K110" s="74"/>
      <c r="L110" s="83">
        <f>L102+L109</f>
        <v>159.32</v>
      </c>
    </row>
    <row r="111" spans="1:12" ht="14.4" x14ac:dyDescent="0.25">
      <c r="A111" s="15">
        <v>2</v>
      </c>
      <c r="B111" s="16">
        <v>2</v>
      </c>
      <c r="C111" s="63" t="s">
        <v>20</v>
      </c>
      <c r="D111" s="45" t="s">
        <v>51</v>
      </c>
      <c r="E111" s="45" t="s">
        <v>53</v>
      </c>
      <c r="F111" s="45">
        <v>200</v>
      </c>
      <c r="G111" s="45">
        <v>10.01</v>
      </c>
      <c r="H111" s="45">
        <v>16.239999999999998</v>
      </c>
      <c r="I111" s="45">
        <v>16.41</v>
      </c>
      <c r="J111" s="45">
        <v>351.5</v>
      </c>
      <c r="K111" s="75">
        <v>444</v>
      </c>
      <c r="L111" s="84">
        <v>42.78</v>
      </c>
    </row>
    <row r="112" spans="1:12" ht="14.4" x14ac:dyDescent="0.25">
      <c r="A112" s="17"/>
      <c r="B112" s="10"/>
      <c r="C112" s="64"/>
      <c r="D112" s="45" t="s">
        <v>49</v>
      </c>
      <c r="E112" s="45" t="s">
        <v>44</v>
      </c>
      <c r="F112" s="45">
        <v>60</v>
      </c>
      <c r="G112" s="45">
        <v>2.16</v>
      </c>
      <c r="H112" s="45">
        <v>6.12</v>
      </c>
      <c r="I112" s="45">
        <v>4.68</v>
      </c>
      <c r="J112" s="45">
        <v>82.2</v>
      </c>
      <c r="K112" s="75">
        <v>30</v>
      </c>
      <c r="L112" s="84">
        <v>8.61</v>
      </c>
    </row>
    <row r="113" spans="1:12" ht="14.4" x14ac:dyDescent="0.25">
      <c r="A113" s="17"/>
      <c r="B113" s="10"/>
      <c r="C113" s="64"/>
      <c r="D113" s="41" t="s">
        <v>24</v>
      </c>
      <c r="E113" s="45" t="s">
        <v>71</v>
      </c>
      <c r="F113" s="45" t="s">
        <v>32</v>
      </c>
      <c r="G113" s="45">
        <v>0.2</v>
      </c>
      <c r="H113" s="45"/>
      <c r="I113" s="45">
        <v>14</v>
      </c>
      <c r="J113" s="45">
        <v>56.8</v>
      </c>
      <c r="K113" s="75">
        <v>943</v>
      </c>
      <c r="L113" s="84">
        <v>2.4700000000000002</v>
      </c>
    </row>
    <row r="114" spans="1:12" ht="15.75" customHeight="1" x14ac:dyDescent="0.25">
      <c r="A114" s="17"/>
      <c r="B114" s="10"/>
      <c r="C114" s="64"/>
      <c r="D114" s="41" t="s">
        <v>21</v>
      </c>
      <c r="E114" s="45" t="s">
        <v>61</v>
      </c>
      <c r="F114" s="45">
        <v>30</v>
      </c>
      <c r="G114" s="45">
        <v>2.5499999999999998</v>
      </c>
      <c r="H114" s="45">
        <v>0.99</v>
      </c>
      <c r="I114" s="45">
        <v>14.49</v>
      </c>
      <c r="J114" s="45">
        <v>77.7</v>
      </c>
      <c r="K114" s="75" t="s">
        <v>59</v>
      </c>
      <c r="L114" s="84">
        <v>2.25</v>
      </c>
    </row>
    <row r="115" spans="1:12" ht="14.4" x14ac:dyDescent="0.25">
      <c r="A115" s="17"/>
      <c r="B115" s="10"/>
      <c r="C115" s="64"/>
      <c r="D115" s="41" t="s">
        <v>21</v>
      </c>
      <c r="E115" s="45" t="s">
        <v>33</v>
      </c>
      <c r="F115" s="45">
        <v>60</v>
      </c>
      <c r="G115" s="45">
        <v>4.05</v>
      </c>
      <c r="H115" s="45">
        <v>0.51</v>
      </c>
      <c r="I115" s="45">
        <v>30.09</v>
      </c>
      <c r="J115" s="45">
        <v>141.15</v>
      </c>
      <c r="K115" s="75">
        <v>4</v>
      </c>
      <c r="L115" s="84">
        <v>4</v>
      </c>
    </row>
    <row r="116" spans="1:12" ht="14.4" x14ac:dyDescent="0.25">
      <c r="A116" s="17"/>
      <c r="B116" s="10"/>
      <c r="C116" s="64"/>
      <c r="D116" s="45" t="s">
        <v>57</v>
      </c>
      <c r="E116" s="41" t="s">
        <v>39</v>
      </c>
      <c r="F116" s="42">
        <v>100</v>
      </c>
      <c r="G116" s="44">
        <v>2</v>
      </c>
      <c r="H116" s="44">
        <v>1</v>
      </c>
      <c r="I116" s="44">
        <v>21</v>
      </c>
      <c r="J116" s="44">
        <v>96</v>
      </c>
      <c r="K116" s="49">
        <v>231</v>
      </c>
      <c r="L116" s="84">
        <v>20.63</v>
      </c>
    </row>
    <row r="117" spans="1:12" ht="14.4" x14ac:dyDescent="0.25">
      <c r="A117" s="18"/>
      <c r="B117" s="12"/>
      <c r="C117" s="65"/>
      <c r="D117" s="66" t="s">
        <v>25</v>
      </c>
      <c r="E117" s="50"/>
      <c r="F117" s="50">
        <f>SUM(F111:F116)</f>
        <v>450</v>
      </c>
      <c r="G117" s="50">
        <f>SUM(G111:G116)</f>
        <v>20.97</v>
      </c>
      <c r="H117" s="50">
        <f>SUM(H111:H116)</f>
        <v>24.86</v>
      </c>
      <c r="I117" s="50">
        <f>SUM(I111:I116)</f>
        <v>100.67</v>
      </c>
      <c r="J117" s="50">
        <f>SUM(J111:J116)</f>
        <v>805.35</v>
      </c>
      <c r="K117" s="72"/>
      <c r="L117" s="82">
        <f>SUM(L111:L116)</f>
        <v>80.739999999999995</v>
      </c>
    </row>
    <row r="118" spans="1:12" ht="14.4" x14ac:dyDescent="0.25">
      <c r="A118" s="19">
        <f>A111</f>
        <v>2</v>
      </c>
      <c r="B118" s="8">
        <f>B111</f>
        <v>2</v>
      </c>
      <c r="C118" s="67" t="s">
        <v>22</v>
      </c>
      <c r="D118" s="41" t="s">
        <v>51</v>
      </c>
      <c r="E118" s="45" t="s">
        <v>37</v>
      </c>
      <c r="F118" s="45">
        <v>250</v>
      </c>
      <c r="G118" s="45">
        <v>8</v>
      </c>
      <c r="H118" s="45">
        <v>2</v>
      </c>
      <c r="I118" s="45">
        <v>23</v>
      </c>
      <c r="J118" s="45">
        <v>127</v>
      </c>
      <c r="K118" s="75">
        <v>39.1</v>
      </c>
      <c r="L118" s="84">
        <v>7.46</v>
      </c>
    </row>
    <row r="119" spans="1:12" ht="14.4" x14ac:dyDescent="0.25">
      <c r="A119" s="17"/>
      <c r="B119" s="10"/>
      <c r="C119" s="64"/>
      <c r="D119" s="41" t="s">
        <v>50</v>
      </c>
      <c r="E119" s="45" t="s">
        <v>53</v>
      </c>
      <c r="F119" s="45">
        <v>200</v>
      </c>
      <c r="G119" s="45">
        <v>10.01</v>
      </c>
      <c r="H119" s="45">
        <v>16.239999999999998</v>
      </c>
      <c r="I119" s="45">
        <v>16.41</v>
      </c>
      <c r="J119" s="45">
        <v>351.5</v>
      </c>
      <c r="K119" s="75">
        <v>444</v>
      </c>
      <c r="L119" s="84">
        <v>42.78</v>
      </c>
    </row>
    <row r="120" spans="1:12" ht="14.4" x14ac:dyDescent="0.25">
      <c r="A120" s="17"/>
      <c r="B120" s="10"/>
      <c r="C120" s="64"/>
      <c r="D120" s="41" t="s">
        <v>24</v>
      </c>
      <c r="E120" s="45" t="s">
        <v>71</v>
      </c>
      <c r="F120" s="45" t="s">
        <v>32</v>
      </c>
      <c r="G120" s="45">
        <v>0.2</v>
      </c>
      <c r="H120" s="45"/>
      <c r="I120" s="45">
        <v>14</v>
      </c>
      <c r="J120" s="45">
        <v>56.8</v>
      </c>
      <c r="K120" s="75">
        <v>943</v>
      </c>
      <c r="L120" s="84">
        <v>2.4700000000000002</v>
      </c>
    </row>
    <row r="121" spans="1:12" ht="14.4" x14ac:dyDescent="0.25">
      <c r="A121" s="17"/>
      <c r="B121" s="10"/>
      <c r="C121" s="64"/>
      <c r="D121" s="41" t="s">
        <v>21</v>
      </c>
      <c r="E121" s="45" t="s">
        <v>61</v>
      </c>
      <c r="F121" s="45">
        <v>30</v>
      </c>
      <c r="G121" s="45">
        <v>2.5499999999999998</v>
      </c>
      <c r="H121" s="45">
        <v>0.99</v>
      </c>
      <c r="I121" s="45">
        <v>14.49</v>
      </c>
      <c r="J121" s="45">
        <v>77.7</v>
      </c>
      <c r="K121" s="75" t="s">
        <v>59</v>
      </c>
      <c r="L121" s="84">
        <v>2.25</v>
      </c>
    </row>
    <row r="122" spans="1:12" ht="14.4" x14ac:dyDescent="0.25">
      <c r="A122" s="17"/>
      <c r="B122" s="10"/>
      <c r="C122" s="64"/>
      <c r="D122" s="41" t="s">
        <v>21</v>
      </c>
      <c r="E122" s="45" t="s">
        <v>33</v>
      </c>
      <c r="F122" s="45">
        <v>60</v>
      </c>
      <c r="G122" s="45">
        <v>4.05</v>
      </c>
      <c r="H122" s="45">
        <v>0.51</v>
      </c>
      <c r="I122" s="45">
        <v>30.09</v>
      </c>
      <c r="J122" s="45">
        <v>141.15</v>
      </c>
      <c r="K122" s="75">
        <v>4</v>
      </c>
      <c r="L122" s="84">
        <v>4</v>
      </c>
    </row>
    <row r="123" spans="1:12" ht="14.4" x14ac:dyDescent="0.25">
      <c r="A123" s="17"/>
      <c r="B123" s="10"/>
      <c r="C123" s="64"/>
      <c r="D123" s="45" t="s">
        <v>57</v>
      </c>
      <c r="E123" s="41" t="s">
        <v>39</v>
      </c>
      <c r="F123" s="42">
        <v>100</v>
      </c>
      <c r="G123" s="44">
        <v>2</v>
      </c>
      <c r="H123" s="44">
        <v>1</v>
      </c>
      <c r="I123" s="44">
        <v>21</v>
      </c>
      <c r="J123" s="44">
        <v>96</v>
      </c>
      <c r="K123" s="49">
        <v>231</v>
      </c>
      <c r="L123" s="84">
        <v>20.63</v>
      </c>
    </row>
    <row r="124" spans="1:12" ht="14.4" x14ac:dyDescent="0.25">
      <c r="A124" s="18"/>
      <c r="B124" s="12"/>
      <c r="C124" s="65"/>
      <c r="D124" s="66" t="s">
        <v>25</v>
      </c>
      <c r="E124" s="50"/>
      <c r="F124" s="50">
        <f>SUM(F118:F123)</f>
        <v>640</v>
      </c>
      <c r="G124" s="50">
        <f>SUM(G118:G123)</f>
        <v>26.81</v>
      </c>
      <c r="H124" s="50">
        <f>SUM(H118:H123)</f>
        <v>20.74</v>
      </c>
      <c r="I124" s="50">
        <f>SUM(I118:I123)</f>
        <v>118.99</v>
      </c>
      <c r="J124" s="50">
        <f>SUM(J118:J123)</f>
        <v>850.15</v>
      </c>
      <c r="K124" s="72"/>
      <c r="L124" s="82">
        <f>SUM(L118:L123)</f>
        <v>79.59</v>
      </c>
    </row>
    <row r="125" spans="1:12" ht="15" thickBot="1" x14ac:dyDescent="0.3">
      <c r="A125" s="22">
        <f>A111</f>
        <v>2</v>
      </c>
      <c r="B125" s="23">
        <f>B111</f>
        <v>2</v>
      </c>
      <c r="C125" s="91" t="s">
        <v>4</v>
      </c>
      <c r="D125" s="92"/>
      <c r="E125" s="53"/>
      <c r="F125" s="53">
        <f>F117+F124</f>
        <v>1090</v>
      </c>
      <c r="G125" s="53">
        <f>G117+G124</f>
        <v>47.78</v>
      </c>
      <c r="H125" s="53">
        <f>H117+H124</f>
        <v>45.599999999999994</v>
      </c>
      <c r="I125" s="53">
        <f>I117+I124</f>
        <v>219.66</v>
      </c>
      <c r="J125" s="53">
        <f>J117+J124</f>
        <v>1655.5</v>
      </c>
      <c r="K125" s="74"/>
      <c r="L125" s="83">
        <f>L117+L124</f>
        <v>160.32999999999998</v>
      </c>
    </row>
    <row r="126" spans="1:12" ht="14.4" x14ac:dyDescent="0.25">
      <c r="A126" s="15">
        <v>2</v>
      </c>
      <c r="B126" s="16">
        <v>3</v>
      </c>
      <c r="C126" s="63" t="s">
        <v>20</v>
      </c>
      <c r="D126" s="48" t="s">
        <v>23</v>
      </c>
      <c r="E126" s="45" t="s">
        <v>38</v>
      </c>
      <c r="F126" s="45">
        <v>200</v>
      </c>
      <c r="G126" s="45">
        <v>12</v>
      </c>
      <c r="H126" s="45">
        <v>5</v>
      </c>
      <c r="I126" s="45">
        <v>52</v>
      </c>
      <c r="J126" s="45">
        <v>324</v>
      </c>
      <c r="K126" s="75">
        <v>114</v>
      </c>
      <c r="L126" s="84">
        <v>15.64</v>
      </c>
    </row>
    <row r="127" spans="1:12" ht="14.4" x14ac:dyDescent="0.25">
      <c r="A127" s="17"/>
      <c r="B127" s="10"/>
      <c r="C127" s="64"/>
      <c r="D127" s="47" t="s">
        <v>67</v>
      </c>
      <c r="E127" s="45" t="s">
        <v>43</v>
      </c>
      <c r="F127" s="45">
        <v>100</v>
      </c>
      <c r="G127" s="45">
        <v>14</v>
      </c>
      <c r="H127" s="45">
        <v>11</v>
      </c>
      <c r="I127" s="45">
        <v>4</v>
      </c>
      <c r="J127" s="45">
        <v>173</v>
      </c>
      <c r="K127" s="75">
        <v>56</v>
      </c>
      <c r="L127" s="84">
        <v>35.44</v>
      </c>
    </row>
    <row r="128" spans="1:12" ht="14.4" x14ac:dyDescent="0.25">
      <c r="A128" s="17"/>
      <c r="B128" s="10"/>
      <c r="C128" s="64"/>
      <c r="D128" s="58" t="s">
        <v>24</v>
      </c>
      <c r="E128" s="45" t="s">
        <v>41</v>
      </c>
      <c r="F128" s="45">
        <v>200</v>
      </c>
      <c r="G128" s="45">
        <v>1</v>
      </c>
      <c r="H128" s="45"/>
      <c r="I128" s="45">
        <v>31</v>
      </c>
      <c r="J128" s="45">
        <v>130</v>
      </c>
      <c r="K128" s="75">
        <v>241</v>
      </c>
      <c r="L128" s="84">
        <v>16.920000000000002</v>
      </c>
    </row>
    <row r="129" spans="1:12" ht="14.4" x14ac:dyDescent="0.25">
      <c r="A129" s="17"/>
      <c r="B129" s="10"/>
      <c r="C129" s="64"/>
      <c r="D129" s="58" t="s">
        <v>21</v>
      </c>
      <c r="E129" s="45" t="s">
        <v>61</v>
      </c>
      <c r="F129" s="45">
        <v>30</v>
      </c>
      <c r="G129" s="45">
        <v>2.5499999999999998</v>
      </c>
      <c r="H129" s="45">
        <v>0.99</v>
      </c>
      <c r="I129" s="45">
        <v>14.49</v>
      </c>
      <c r="J129" s="45">
        <v>77.7</v>
      </c>
      <c r="K129" s="75" t="s">
        <v>59</v>
      </c>
      <c r="L129" s="84">
        <v>2.25</v>
      </c>
    </row>
    <row r="130" spans="1:12" ht="14.4" x14ac:dyDescent="0.25">
      <c r="A130" s="17"/>
      <c r="B130" s="10"/>
      <c r="C130" s="64"/>
      <c r="D130" s="58" t="s">
        <v>21</v>
      </c>
      <c r="E130" s="45" t="s">
        <v>33</v>
      </c>
      <c r="F130" s="45">
        <v>60</v>
      </c>
      <c r="G130" s="45">
        <v>4.05</v>
      </c>
      <c r="H130" s="45">
        <v>0.51</v>
      </c>
      <c r="I130" s="45">
        <v>30.09</v>
      </c>
      <c r="J130" s="45">
        <v>141.15</v>
      </c>
      <c r="K130" s="75">
        <v>4</v>
      </c>
      <c r="L130" s="84">
        <v>4</v>
      </c>
    </row>
    <row r="131" spans="1:12" ht="14.4" x14ac:dyDescent="0.25">
      <c r="A131" s="18"/>
      <c r="B131" s="12"/>
      <c r="C131" s="65"/>
      <c r="D131" s="66" t="s">
        <v>25</v>
      </c>
      <c r="E131" s="50"/>
      <c r="F131" s="50">
        <f>SUM(F126:F130)</f>
        <v>590</v>
      </c>
      <c r="G131" s="50">
        <f>SUM(G126:G130)</f>
        <v>33.6</v>
      </c>
      <c r="H131" s="50">
        <f>SUM(H126:H130)</f>
        <v>17.5</v>
      </c>
      <c r="I131" s="50">
        <f>SUM(I126:I130)</f>
        <v>131.57999999999998</v>
      </c>
      <c r="J131" s="50">
        <f>SUM(J126:J130)</f>
        <v>845.85</v>
      </c>
      <c r="K131" s="72"/>
      <c r="L131" s="82">
        <f>SUM(L126:L130)</f>
        <v>74.25</v>
      </c>
    </row>
    <row r="132" spans="1:12" ht="14.4" x14ac:dyDescent="0.25">
      <c r="A132" s="19">
        <f>A126</f>
        <v>2</v>
      </c>
      <c r="B132" s="8">
        <f>B126</f>
        <v>3</v>
      </c>
      <c r="C132" s="67" t="s">
        <v>22</v>
      </c>
      <c r="D132" s="59" t="s">
        <v>51</v>
      </c>
      <c r="E132" s="45" t="s">
        <v>74</v>
      </c>
      <c r="F132" s="45">
        <v>250</v>
      </c>
      <c r="G132" s="45">
        <v>3</v>
      </c>
      <c r="H132" s="45">
        <v>7</v>
      </c>
      <c r="I132" s="45">
        <v>11</v>
      </c>
      <c r="J132" s="45">
        <v>171</v>
      </c>
      <c r="K132" s="75">
        <v>2019</v>
      </c>
      <c r="L132" s="84">
        <v>4.95</v>
      </c>
    </row>
    <row r="133" spans="1:12" ht="14.4" x14ac:dyDescent="0.25">
      <c r="A133" s="17"/>
      <c r="B133" s="10"/>
      <c r="C133" s="64"/>
      <c r="D133" s="48" t="s">
        <v>23</v>
      </c>
      <c r="E133" s="45" t="s">
        <v>38</v>
      </c>
      <c r="F133" s="45">
        <v>200</v>
      </c>
      <c r="G133" s="45">
        <v>12</v>
      </c>
      <c r="H133" s="45">
        <v>5</v>
      </c>
      <c r="I133" s="45">
        <v>52</v>
      </c>
      <c r="J133" s="45">
        <v>324</v>
      </c>
      <c r="K133" s="75">
        <v>114</v>
      </c>
      <c r="L133" s="84">
        <v>15.64</v>
      </c>
    </row>
    <row r="134" spans="1:12" ht="14.4" x14ac:dyDescent="0.25">
      <c r="A134" s="17"/>
      <c r="B134" s="10"/>
      <c r="C134" s="64"/>
      <c r="D134" s="47" t="s">
        <v>67</v>
      </c>
      <c r="E134" s="45" t="s">
        <v>43</v>
      </c>
      <c r="F134" s="45">
        <v>100</v>
      </c>
      <c r="G134" s="45">
        <v>14</v>
      </c>
      <c r="H134" s="45">
        <v>11</v>
      </c>
      <c r="I134" s="45">
        <v>4</v>
      </c>
      <c r="J134" s="45">
        <v>173</v>
      </c>
      <c r="K134" s="75">
        <v>56</v>
      </c>
      <c r="L134" s="84">
        <v>35.44</v>
      </c>
    </row>
    <row r="135" spans="1:12" ht="14.4" x14ac:dyDescent="0.25">
      <c r="A135" s="17"/>
      <c r="B135" s="10"/>
      <c r="C135" s="64"/>
      <c r="D135" s="58" t="s">
        <v>24</v>
      </c>
      <c r="E135" s="45" t="s">
        <v>41</v>
      </c>
      <c r="F135" s="45">
        <v>200</v>
      </c>
      <c r="G135" s="45">
        <v>1</v>
      </c>
      <c r="H135" s="45"/>
      <c r="I135" s="45">
        <v>31</v>
      </c>
      <c r="J135" s="45">
        <v>130</v>
      </c>
      <c r="K135" s="75">
        <v>241</v>
      </c>
      <c r="L135" s="84">
        <v>16.920000000000002</v>
      </c>
    </row>
    <row r="136" spans="1:12" ht="14.4" x14ac:dyDescent="0.25">
      <c r="A136" s="17"/>
      <c r="B136" s="10"/>
      <c r="C136" s="64"/>
      <c r="D136" s="58" t="s">
        <v>21</v>
      </c>
      <c r="E136" s="45" t="s">
        <v>61</v>
      </c>
      <c r="F136" s="45">
        <v>30</v>
      </c>
      <c r="G136" s="45">
        <v>2.5499999999999998</v>
      </c>
      <c r="H136" s="45">
        <v>0.99</v>
      </c>
      <c r="I136" s="45">
        <v>14.49</v>
      </c>
      <c r="J136" s="45">
        <v>77.7</v>
      </c>
      <c r="K136" s="75" t="s">
        <v>59</v>
      </c>
      <c r="L136" s="84">
        <v>2.25</v>
      </c>
    </row>
    <row r="137" spans="1:12" ht="14.4" x14ac:dyDescent="0.25">
      <c r="A137" s="17"/>
      <c r="B137" s="10"/>
      <c r="C137" s="64"/>
      <c r="D137" s="58" t="s">
        <v>21</v>
      </c>
      <c r="E137" s="45" t="s">
        <v>33</v>
      </c>
      <c r="F137" s="45">
        <v>30</v>
      </c>
      <c r="G137" s="45">
        <v>2.2799999999999998</v>
      </c>
      <c r="H137" s="45">
        <v>0.24</v>
      </c>
      <c r="I137" s="45">
        <v>14.76</v>
      </c>
      <c r="J137" s="45">
        <v>70.5</v>
      </c>
      <c r="K137" s="75">
        <v>4</v>
      </c>
      <c r="L137" s="84">
        <v>2</v>
      </c>
    </row>
    <row r="138" spans="1:12" ht="14.4" x14ac:dyDescent="0.25">
      <c r="A138" s="18"/>
      <c r="B138" s="12"/>
      <c r="C138" s="65"/>
      <c r="D138" s="66" t="s">
        <v>25</v>
      </c>
      <c r="E138" s="50"/>
      <c r="F138" s="50">
        <f>SUM(F132:F137)</f>
        <v>810</v>
      </c>
      <c r="G138" s="50">
        <f>SUM(G132:G137)</f>
        <v>34.83</v>
      </c>
      <c r="H138" s="50">
        <f>SUM(H132:H137)</f>
        <v>24.229999999999997</v>
      </c>
      <c r="I138" s="50">
        <f>SUM(I132:I137)</f>
        <v>127.25</v>
      </c>
      <c r="J138" s="50">
        <f>SUM(J132:J137)</f>
        <v>946.2</v>
      </c>
      <c r="K138" s="72"/>
      <c r="L138" s="82">
        <f>SUM(L132:L137)</f>
        <v>77.2</v>
      </c>
    </row>
    <row r="139" spans="1:12" ht="15" thickBot="1" x14ac:dyDescent="0.3">
      <c r="A139" s="22">
        <f>A126</f>
        <v>2</v>
      </c>
      <c r="B139" s="23">
        <f>B126</f>
        <v>3</v>
      </c>
      <c r="C139" s="91" t="s">
        <v>4</v>
      </c>
      <c r="D139" s="92"/>
      <c r="E139" s="53"/>
      <c r="F139" s="53">
        <f>F131+F138</f>
        <v>1400</v>
      </c>
      <c r="G139" s="53">
        <f>G131+G138</f>
        <v>68.430000000000007</v>
      </c>
      <c r="H139" s="53">
        <f>H131+H138</f>
        <v>41.73</v>
      </c>
      <c r="I139" s="53">
        <f>I131+I138</f>
        <v>258.83</v>
      </c>
      <c r="J139" s="53">
        <f>J131+J138</f>
        <v>1792.0500000000002</v>
      </c>
      <c r="K139" s="74"/>
      <c r="L139" s="83">
        <f>L131+L138</f>
        <v>151.44999999999999</v>
      </c>
    </row>
    <row r="140" spans="1:12" ht="14.4" x14ac:dyDescent="0.25">
      <c r="A140" s="15">
        <v>2</v>
      </c>
      <c r="B140" s="16">
        <v>4</v>
      </c>
      <c r="C140" s="63" t="s">
        <v>20</v>
      </c>
      <c r="D140" s="45" t="s">
        <v>23</v>
      </c>
      <c r="E140" s="45" t="s">
        <v>69</v>
      </c>
      <c r="F140" s="45">
        <v>180</v>
      </c>
      <c r="G140" s="45">
        <v>7.02</v>
      </c>
      <c r="H140" s="45">
        <v>3.44</v>
      </c>
      <c r="I140" s="45">
        <v>44.88</v>
      </c>
      <c r="J140" s="45">
        <v>238.76</v>
      </c>
      <c r="K140" s="75" t="s">
        <v>68</v>
      </c>
      <c r="L140" s="84">
        <v>11.83</v>
      </c>
    </row>
    <row r="141" spans="1:12" ht="14.4" x14ac:dyDescent="0.25">
      <c r="A141" s="17"/>
      <c r="B141" s="10"/>
      <c r="C141" s="64"/>
      <c r="D141" s="41" t="s">
        <v>67</v>
      </c>
      <c r="E141" s="45" t="s">
        <v>43</v>
      </c>
      <c r="F141" s="45">
        <v>100</v>
      </c>
      <c r="G141" s="45">
        <v>14</v>
      </c>
      <c r="H141" s="45">
        <v>11</v>
      </c>
      <c r="I141" s="45">
        <v>4</v>
      </c>
      <c r="J141" s="45">
        <v>173</v>
      </c>
      <c r="K141" s="75">
        <v>56</v>
      </c>
      <c r="L141" s="84">
        <v>35.44</v>
      </c>
    </row>
    <row r="142" spans="1:12" ht="14.4" x14ac:dyDescent="0.25">
      <c r="A142" s="17"/>
      <c r="B142" s="10"/>
      <c r="C142" s="64"/>
      <c r="D142" s="45" t="s">
        <v>49</v>
      </c>
      <c r="E142" s="45" t="s">
        <v>52</v>
      </c>
      <c r="F142" s="45">
        <v>60</v>
      </c>
      <c r="G142" s="45">
        <v>1</v>
      </c>
      <c r="H142" s="45">
        <v>4</v>
      </c>
      <c r="I142" s="45">
        <v>4</v>
      </c>
      <c r="J142" s="45">
        <v>43</v>
      </c>
      <c r="K142" s="75">
        <v>53</v>
      </c>
      <c r="L142" s="84">
        <v>6.72</v>
      </c>
    </row>
    <row r="143" spans="1:12" ht="14.4" x14ac:dyDescent="0.25">
      <c r="A143" s="17"/>
      <c r="B143" s="10"/>
      <c r="C143" s="64"/>
      <c r="D143" s="45" t="s">
        <v>24</v>
      </c>
      <c r="E143" s="41" t="s">
        <v>71</v>
      </c>
      <c r="F143" s="42" t="s">
        <v>32</v>
      </c>
      <c r="G143" s="45">
        <v>0.2</v>
      </c>
      <c r="H143" s="45"/>
      <c r="I143" s="45">
        <v>14</v>
      </c>
      <c r="J143" s="45">
        <v>56.8</v>
      </c>
      <c r="K143" s="49">
        <v>943</v>
      </c>
      <c r="L143" s="84">
        <v>2.4700000000000002</v>
      </c>
    </row>
    <row r="144" spans="1:12" ht="14.4" x14ac:dyDescent="0.25">
      <c r="A144" s="17"/>
      <c r="B144" s="10"/>
      <c r="C144" s="64"/>
      <c r="D144" s="45" t="s">
        <v>21</v>
      </c>
      <c r="E144" s="41" t="s">
        <v>61</v>
      </c>
      <c r="F144" s="42">
        <v>30</v>
      </c>
      <c r="G144" s="44">
        <v>2.5499999999999998</v>
      </c>
      <c r="H144" s="44">
        <v>0.99</v>
      </c>
      <c r="I144" s="44">
        <v>14.49</v>
      </c>
      <c r="J144" s="44">
        <v>77.7</v>
      </c>
      <c r="K144" s="49" t="s">
        <v>59</v>
      </c>
      <c r="L144" s="84">
        <v>2.25</v>
      </c>
    </row>
    <row r="145" spans="1:12" ht="14.4" x14ac:dyDescent="0.25">
      <c r="A145" s="17"/>
      <c r="B145" s="10"/>
      <c r="C145" s="64"/>
      <c r="D145" s="45" t="s">
        <v>21</v>
      </c>
      <c r="E145" s="41" t="s">
        <v>33</v>
      </c>
      <c r="F145" s="42">
        <v>60</v>
      </c>
      <c r="G145" s="44">
        <v>4.05</v>
      </c>
      <c r="H145" s="44">
        <v>0.51</v>
      </c>
      <c r="I145" s="44">
        <v>30.09</v>
      </c>
      <c r="J145" s="44">
        <v>141.15</v>
      </c>
      <c r="K145" s="49">
        <v>4</v>
      </c>
      <c r="L145" s="84">
        <v>4</v>
      </c>
    </row>
    <row r="146" spans="1:12" ht="14.4" x14ac:dyDescent="0.25">
      <c r="A146" s="17"/>
      <c r="B146" s="10"/>
      <c r="C146" s="64"/>
      <c r="D146" s="45" t="s">
        <v>79</v>
      </c>
      <c r="E146" s="41" t="s">
        <v>80</v>
      </c>
      <c r="F146" s="42">
        <v>40</v>
      </c>
      <c r="G146" s="44">
        <v>2.48</v>
      </c>
      <c r="H146" s="44">
        <v>5.58</v>
      </c>
      <c r="I146" s="44">
        <v>24.93</v>
      </c>
      <c r="J146" s="44">
        <v>136.5</v>
      </c>
      <c r="K146" s="49">
        <v>61</v>
      </c>
      <c r="L146" s="84">
        <v>10.4</v>
      </c>
    </row>
    <row r="147" spans="1:12" ht="15.75" customHeight="1" x14ac:dyDescent="0.25">
      <c r="A147" s="18"/>
      <c r="B147" s="12"/>
      <c r="C147" s="65"/>
      <c r="D147" s="66" t="s">
        <v>25</v>
      </c>
      <c r="E147" s="50"/>
      <c r="F147" s="50">
        <f>SUM(F140:F146)</f>
        <v>470</v>
      </c>
      <c r="G147" s="50">
        <f t="shared" ref="G147:J147" si="8">SUM(G140:G146)</f>
        <v>31.3</v>
      </c>
      <c r="H147" s="50">
        <f t="shared" si="8"/>
        <v>25.519999999999996</v>
      </c>
      <c r="I147" s="50">
        <f t="shared" si="8"/>
        <v>136.38999999999999</v>
      </c>
      <c r="J147" s="50">
        <f t="shared" si="8"/>
        <v>866.91</v>
      </c>
      <c r="K147" s="72"/>
      <c r="L147" s="82">
        <f t="shared" ref="L147" si="9">SUM(L140:L146)</f>
        <v>73.11</v>
      </c>
    </row>
    <row r="148" spans="1:12" ht="14.4" x14ac:dyDescent="0.25">
      <c r="A148" s="19">
        <f>A140</f>
        <v>2</v>
      </c>
      <c r="B148" s="8">
        <f>B140</f>
        <v>4</v>
      </c>
      <c r="C148" s="67" t="s">
        <v>22</v>
      </c>
      <c r="D148" s="41" t="s">
        <v>51</v>
      </c>
      <c r="E148" s="41" t="s">
        <v>54</v>
      </c>
      <c r="F148" s="42">
        <v>250</v>
      </c>
      <c r="G148" s="45">
        <v>7.18</v>
      </c>
      <c r="H148" s="45">
        <v>2.94</v>
      </c>
      <c r="I148" s="45">
        <v>11.76</v>
      </c>
      <c r="J148" s="45">
        <v>122.26</v>
      </c>
      <c r="K148" s="49">
        <v>210</v>
      </c>
      <c r="L148" s="86">
        <v>19</v>
      </c>
    </row>
    <row r="149" spans="1:12" ht="14.4" x14ac:dyDescent="0.25">
      <c r="A149" s="17"/>
      <c r="B149" s="10"/>
      <c r="C149" s="64"/>
      <c r="D149" s="45" t="s">
        <v>23</v>
      </c>
      <c r="E149" s="45" t="s">
        <v>69</v>
      </c>
      <c r="F149" s="45">
        <v>180</v>
      </c>
      <c r="G149" s="45">
        <v>7.02</v>
      </c>
      <c r="H149" s="45">
        <v>3.44</v>
      </c>
      <c r="I149" s="45">
        <v>44.88</v>
      </c>
      <c r="J149" s="45">
        <v>238.76</v>
      </c>
      <c r="K149" s="75" t="s">
        <v>68</v>
      </c>
      <c r="L149" s="84">
        <v>11.83</v>
      </c>
    </row>
    <row r="150" spans="1:12" ht="14.4" x14ac:dyDescent="0.25">
      <c r="A150" s="17"/>
      <c r="B150" s="10"/>
      <c r="C150" s="64"/>
      <c r="D150" s="41" t="s">
        <v>67</v>
      </c>
      <c r="E150" s="45" t="s">
        <v>43</v>
      </c>
      <c r="F150" s="45">
        <v>100</v>
      </c>
      <c r="G150" s="45">
        <v>14</v>
      </c>
      <c r="H150" s="45">
        <v>11</v>
      </c>
      <c r="I150" s="45">
        <v>4</v>
      </c>
      <c r="J150" s="45">
        <v>173</v>
      </c>
      <c r="K150" s="75">
        <v>56</v>
      </c>
      <c r="L150" s="84">
        <v>35.44</v>
      </c>
    </row>
    <row r="151" spans="1:12" ht="14.4" x14ac:dyDescent="0.25">
      <c r="A151" s="17"/>
      <c r="B151" s="10"/>
      <c r="C151" s="64"/>
      <c r="D151" s="45" t="s">
        <v>24</v>
      </c>
      <c r="E151" s="41" t="s">
        <v>71</v>
      </c>
      <c r="F151" s="42" t="s">
        <v>32</v>
      </c>
      <c r="G151" s="45">
        <v>0.2</v>
      </c>
      <c r="H151" s="45"/>
      <c r="I151" s="45">
        <v>14</v>
      </c>
      <c r="J151" s="45">
        <v>56.8</v>
      </c>
      <c r="K151" s="49">
        <v>943</v>
      </c>
      <c r="L151" s="84">
        <v>2.4700000000000002</v>
      </c>
    </row>
    <row r="152" spans="1:12" ht="14.4" x14ac:dyDescent="0.25">
      <c r="A152" s="17"/>
      <c r="B152" s="10"/>
      <c r="C152" s="64"/>
      <c r="D152" s="45" t="s">
        <v>21</v>
      </c>
      <c r="E152" s="41" t="s">
        <v>61</v>
      </c>
      <c r="F152" s="42">
        <v>30</v>
      </c>
      <c r="G152" s="44">
        <v>2.5499999999999998</v>
      </c>
      <c r="H152" s="44">
        <v>0.99</v>
      </c>
      <c r="I152" s="44">
        <v>14.49</v>
      </c>
      <c r="J152" s="44">
        <v>77.7</v>
      </c>
      <c r="K152" s="49" t="s">
        <v>59</v>
      </c>
      <c r="L152" s="84">
        <v>2.25</v>
      </c>
    </row>
    <row r="153" spans="1:12" ht="14.4" x14ac:dyDescent="0.25">
      <c r="A153" s="17"/>
      <c r="B153" s="10"/>
      <c r="C153" s="64"/>
      <c r="D153" s="45" t="s">
        <v>21</v>
      </c>
      <c r="E153" s="41" t="s">
        <v>33</v>
      </c>
      <c r="F153" s="42">
        <v>60</v>
      </c>
      <c r="G153" s="44">
        <v>4.05</v>
      </c>
      <c r="H153" s="44">
        <v>0.51</v>
      </c>
      <c r="I153" s="44">
        <v>30.09</v>
      </c>
      <c r="J153" s="44">
        <v>141.15</v>
      </c>
      <c r="K153" s="49">
        <v>4</v>
      </c>
      <c r="L153" s="84">
        <v>4</v>
      </c>
    </row>
    <row r="154" spans="1:12" ht="14.4" x14ac:dyDescent="0.25">
      <c r="A154" s="18"/>
      <c r="B154" s="12"/>
      <c r="C154" s="65"/>
      <c r="D154" s="66" t="s">
        <v>25</v>
      </c>
      <c r="E154" s="50"/>
      <c r="F154" s="50">
        <f>SUM(F148:F153)</f>
        <v>620</v>
      </c>
      <c r="G154" s="50">
        <f>SUM(G148:G153)</f>
        <v>35</v>
      </c>
      <c r="H154" s="50">
        <f>SUM(H148:H153)</f>
        <v>18.88</v>
      </c>
      <c r="I154" s="50">
        <f>SUM(I148:I153)</f>
        <v>119.22</v>
      </c>
      <c r="J154" s="50">
        <f>SUM(J148:J153)</f>
        <v>809.67</v>
      </c>
      <c r="K154" s="72"/>
      <c r="L154" s="82">
        <f>SUM(L148:L153)</f>
        <v>74.989999999999995</v>
      </c>
    </row>
    <row r="155" spans="1:12" ht="15" thickBot="1" x14ac:dyDescent="0.3">
      <c r="A155" s="22">
        <f>A140</f>
        <v>2</v>
      </c>
      <c r="B155" s="23">
        <f>B140</f>
        <v>4</v>
      </c>
      <c r="C155" s="91" t="s">
        <v>4</v>
      </c>
      <c r="D155" s="92"/>
      <c r="E155" s="53"/>
      <c r="F155" s="53">
        <f>F147+F154</f>
        <v>1090</v>
      </c>
      <c r="G155" s="53">
        <f>G147+G154</f>
        <v>66.3</v>
      </c>
      <c r="H155" s="53">
        <f>H147+H154</f>
        <v>44.399999999999991</v>
      </c>
      <c r="I155" s="53">
        <f>I147+I154</f>
        <v>255.60999999999999</v>
      </c>
      <c r="J155" s="53">
        <f>J147+J154</f>
        <v>1676.58</v>
      </c>
      <c r="K155" s="74"/>
      <c r="L155" s="83">
        <f>L147+L154</f>
        <v>148.1</v>
      </c>
    </row>
    <row r="156" spans="1:12" ht="14.4" x14ac:dyDescent="0.25">
      <c r="A156" s="15">
        <v>2</v>
      </c>
      <c r="B156" s="16">
        <v>5</v>
      </c>
      <c r="C156" s="63" t="s">
        <v>20</v>
      </c>
      <c r="D156" s="45" t="s">
        <v>23</v>
      </c>
      <c r="E156" s="45" t="s">
        <v>81</v>
      </c>
      <c r="F156" s="45">
        <v>200</v>
      </c>
      <c r="G156" s="44">
        <v>7.89</v>
      </c>
      <c r="H156" s="44">
        <v>7.49</v>
      </c>
      <c r="I156" s="44">
        <v>40.479999999999997</v>
      </c>
      <c r="J156" s="44">
        <v>260.89999999999998</v>
      </c>
      <c r="K156" s="75">
        <v>176</v>
      </c>
      <c r="L156" s="84">
        <v>23.36</v>
      </c>
    </row>
    <row r="157" spans="1:12" ht="14.4" x14ac:dyDescent="0.25">
      <c r="A157" s="17"/>
      <c r="B157" s="10"/>
      <c r="C157" s="64"/>
      <c r="D157" s="45" t="s">
        <v>50</v>
      </c>
      <c r="E157" s="45" t="s">
        <v>82</v>
      </c>
      <c r="F157" s="45" t="s">
        <v>83</v>
      </c>
      <c r="G157" s="44">
        <v>14.56</v>
      </c>
      <c r="H157" s="44">
        <v>10.69</v>
      </c>
      <c r="I157" s="44">
        <v>2.1800000000000002</v>
      </c>
      <c r="J157" s="44">
        <v>163.22</v>
      </c>
      <c r="K157" s="75">
        <v>281</v>
      </c>
      <c r="L157" s="84">
        <v>43.8</v>
      </c>
    </row>
    <row r="158" spans="1:12" ht="14.4" x14ac:dyDescent="0.25">
      <c r="A158" s="17"/>
      <c r="B158" s="10"/>
      <c r="C158" s="64"/>
      <c r="D158" s="41" t="s">
        <v>24</v>
      </c>
      <c r="E158" s="45" t="s">
        <v>71</v>
      </c>
      <c r="F158" s="45" t="s">
        <v>32</v>
      </c>
      <c r="G158" s="44">
        <v>0.2</v>
      </c>
      <c r="H158" s="61"/>
      <c r="I158" s="44">
        <v>14</v>
      </c>
      <c r="J158" s="44">
        <v>56.8</v>
      </c>
      <c r="K158" s="75">
        <v>943</v>
      </c>
      <c r="L158" s="84">
        <v>2.4700000000000002</v>
      </c>
    </row>
    <row r="159" spans="1:12" ht="14.4" x14ac:dyDescent="0.25">
      <c r="A159" s="17"/>
      <c r="B159" s="10"/>
      <c r="C159" s="64"/>
      <c r="D159" s="45" t="s">
        <v>21</v>
      </c>
      <c r="E159" s="45" t="s">
        <v>61</v>
      </c>
      <c r="F159" s="45">
        <v>30</v>
      </c>
      <c r="G159" s="45">
        <v>2.5499999999999998</v>
      </c>
      <c r="H159" s="45">
        <v>0.99</v>
      </c>
      <c r="I159" s="45">
        <v>14.49</v>
      </c>
      <c r="J159" s="44">
        <v>77.7</v>
      </c>
      <c r="K159" s="75" t="s">
        <v>59</v>
      </c>
      <c r="L159" s="84">
        <v>2.25</v>
      </c>
    </row>
    <row r="160" spans="1:12" ht="14.4" x14ac:dyDescent="0.25">
      <c r="A160" s="17"/>
      <c r="B160" s="10"/>
      <c r="C160" s="64"/>
      <c r="D160" s="45" t="s">
        <v>21</v>
      </c>
      <c r="E160" s="41" t="s">
        <v>33</v>
      </c>
      <c r="F160" s="42">
        <v>60</v>
      </c>
      <c r="G160" s="44">
        <v>4.05</v>
      </c>
      <c r="H160" s="44">
        <v>0.51</v>
      </c>
      <c r="I160" s="44">
        <v>30.09</v>
      </c>
      <c r="J160" s="44">
        <v>141.15</v>
      </c>
      <c r="K160" s="49">
        <v>4</v>
      </c>
      <c r="L160" s="84">
        <v>4</v>
      </c>
    </row>
    <row r="161" spans="1:12" ht="15.75" customHeight="1" x14ac:dyDescent="0.25">
      <c r="A161" s="18"/>
      <c r="B161" s="12"/>
      <c r="C161" s="65"/>
      <c r="D161" s="66" t="s">
        <v>25</v>
      </c>
      <c r="E161" s="50"/>
      <c r="F161" s="50">
        <f>SUM(F156:F160)</f>
        <v>290</v>
      </c>
      <c r="G161" s="50">
        <f>SUM(G156:G160)</f>
        <v>29.25</v>
      </c>
      <c r="H161" s="50">
        <f>SUM(H156:H160)</f>
        <v>19.68</v>
      </c>
      <c r="I161" s="50">
        <f>SUM(I156:I160)</f>
        <v>101.24</v>
      </c>
      <c r="J161" s="50">
        <f>SUM(J156:J160)</f>
        <v>699.77</v>
      </c>
      <c r="K161" s="72"/>
      <c r="L161" s="82">
        <f>SUM(L156:L160)</f>
        <v>75.88</v>
      </c>
    </row>
    <row r="162" spans="1:12" ht="14.4" x14ac:dyDescent="0.25">
      <c r="A162" s="19">
        <f>A156</f>
        <v>2</v>
      </c>
      <c r="B162" s="8">
        <f>B156</f>
        <v>5</v>
      </c>
      <c r="C162" s="67" t="s">
        <v>22</v>
      </c>
      <c r="D162" s="41" t="s">
        <v>51</v>
      </c>
      <c r="E162" s="45" t="s">
        <v>47</v>
      </c>
      <c r="F162" s="45">
        <v>250</v>
      </c>
      <c r="G162" s="44">
        <v>2</v>
      </c>
      <c r="H162" s="44">
        <v>5</v>
      </c>
      <c r="I162" s="44">
        <v>10</v>
      </c>
      <c r="J162" s="42">
        <v>121</v>
      </c>
      <c r="K162" s="75">
        <v>73</v>
      </c>
      <c r="L162" s="84">
        <v>6.76</v>
      </c>
    </row>
    <row r="163" spans="1:12" ht="14.4" x14ac:dyDescent="0.25">
      <c r="A163" s="17"/>
      <c r="B163" s="10"/>
      <c r="C163" s="64"/>
      <c r="D163" s="45" t="s">
        <v>23</v>
      </c>
      <c r="E163" s="45" t="s">
        <v>81</v>
      </c>
      <c r="F163" s="45">
        <v>200</v>
      </c>
      <c r="G163" s="44">
        <v>7.89</v>
      </c>
      <c r="H163" s="44">
        <v>7.49</v>
      </c>
      <c r="I163" s="44">
        <v>40.479999999999997</v>
      </c>
      <c r="J163" s="44">
        <v>260.89999999999998</v>
      </c>
      <c r="K163" s="75">
        <v>176</v>
      </c>
      <c r="L163" s="84">
        <v>23.6</v>
      </c>
    </row>
    <row r="164" spans="1:12" ht="14.4" x14ac:dyDescent="0.25">
      <c r="A164" s="17"/>
      <c r="B164" s="10"/>
      <c r="C164" s="64"/>
      <c r="D164" s="45" t="s">
        <v>50</v>
      </c>
      <c r="E164" s="45" t="s">
        <v>82</v>
      </c>
      <c r="F164" s="45" t="s">
        <v>83</v>
      </c>
      <c r="G164" s="44">
        <v>14.56</v>
      </c>
      <c r="H164" s="44">
        <v>10.69</v>
      </c>
      <c r="I164" s="44">
        <v>2.1800000000000002</v>
      </c>
      <c r="J164" s="44">
        <v>163.22</v>
      </c>
      <c r="K164" s="75">
        <v>281</v>
      </c>
      <c r="L164" s="84">
        <v>43.8</v>
      </c>
    </row>
    <row r="165" spans="1:12" ht="14.4" x14ac:dyDescent="0.25">
      <c r="A165" s="17"/>
      <c r="B165" s="10"/>
      <c r="C165" s="64"/>
      <c r="D165" s="41" t="s">
        <v>24</v>
      </c>
      <c r="E165" s="45" t="s">
        <v>71</v>
      </c>
      <c r="F165" s="45" t="s">
        <v>32</v>
      </c>
      <c r="G165" s="44">
        <v>0.2</v>
      </c>
      <c r="H165" s="61"/>
      <c r="I165" s="44">
        <v>14</v>
      </c>
      <c r="J165" s="44">
        <v>56.8</v>
      </c>
      <c r="K165" s="75">
        <v>943</v>
      </c>
      <c r="L165" s="84">
        <v>2.4700000000000002</v>
      </c>
    </row>
    <row r="166" spans="1:12" ht="14.4" x14ac:dyDescent="0.25">
      <c r="A166" s="17"/>
      <c r="B166" s="10"/>
      <c r="C166" s="64"/>
      <c r="D166" s="45" t="s">
        <v>21</v>
      </c>
      <c r="E166" s="45" t="s">
        <v>61</v>
      </c>
      <c r="F166" s="45">
        <v>30</v>
      </c>
      <c r="G166" s="45">
        <v>2.5499999999999998</v>
      </c>
      <c r="H166" s="45">
        <v>0.99</v>
      </c>
      <c r="I166" s="45">
        <v>14.49</v>
      </c>
      <c r="J166" s="44">
        <v>77.7</v>
      </c>
      <c r="K166" s="75" t="s">
        <v>59</v>
      </c>
      <c r="L166" s="84">
        <v>2.25</v>
      </c>
    </row>
    <row r="167" spans="1:12" ht="14.4" x14ac:dyDescent="0.25">
      <c r="A167" s="17"/>
      <c r="B167" s="10"/>
      <c r="C167" s="64"/>
      <c r="D167" s="45" t="s">
        <v>21</v>
      </c>
      <c r="E167" s="41" t="s">
        <v>33</v>
      </c>
      <c r="F167" s="42">
        <v>60</v>
      </c>
      <c r="G167" s="44">
        <v>4.05</v>
      </c>
      <c r="H167" s="44">
        <v>0.51</v>
      </c>
      <c r="I167" s="44">
        <v>30.09</v>
      </c>
      <c r="J167" s="44">
        <v>141.15</v>
      </c>
      <c r="K167" s="49">
        <v>4</v>
      </c>
      <c r="L167" s="84">
        <v>4</v>
      </c>
    </row>
    <row r="168" spans="1:12" ht="14.4" x14ac:dyDescent="0.25">
      <c r="A168" s="18"/>
      <c r="B168" s="12"/>
      <c r="C168" s="65"/>
      <c r="D168" s="66" t="s">
        <v>25</v>
      </c>
      <c r="E168" s="50"/>
      <c r="F168" s="50">
        <f>SUM(F162:F167)</f>
        <v>540</v>
      </c>
      <c r="G168" s="50">
        <f>SUM(G162:G167)</f>
        <v>31.250000000000004</v>
      </c>
      <c r="H168" s="50">
        <f>SUM(H162:H167)</f>
        <v>24.68</v>
      </c>
      <c r="I168" s="50">
        <f>SUM(I162:I167)</f>
        <v>111.24</v>
      </c>
      <c r="J168" s="50">
        <f>SUM(J162:J167)</f>
        <v>820.77</v>
      </c>
      <c r="K168" s="72"/>
      <c r="L168" s="82">
        <f>SUM(L162:L167)</f>
        <v>82.88</v>
      </c>
    </row>
    <row r="169" spans="1:12" ht="15" thickBot="1" x14ac:dyDescent="0.3">
      <c r="A169" s="22">
        <f>A156</f>
        <v>2</v>
      </c>
      <c r="B169" s="23">
        <f>B156</f>
        <v>5</v>
      </c>
      <c r="C169" s="91" t="s">
        <v>4</v>
      </c>
      <c r="D169" s="92"/>
      <c r="E169" s="53"/>
      <c r="F169" s="53">
        <f>F161+F168</f>
        <v>830</v>
      </c>
      <c r="G169" s="53">
        <f>G161+G168</f>
        <v>60.5</v>
      </c>
      <c r="H169" s="53">
        <f>H161+H168</f>
        <v>44.36</v>
      </c>
      <c r="I169" s="53">
        <f>I161+I168</f>
        <v>212.48</v>
      </c>
      <c r="J169" s="53">
        <f>J161+J168</f>
        <v>1520.54</v>
      </c>
      <c r="K169" s="74"/>
      <c r="L169" s="83">
        <f>L161+L168</f>
        <v>158.76</v>
      </c>
    </row>
    <row r="170" spans="1:12" ht="14.4" x14ac:dyDescent="0.25">
      <c r="A170" s="15">
        <v>2</v>
      </c>
      <c r="B170" s="16">
        <v>6</v>
      </c>
      <c r="C170" s="63" t="s">
        <v>20</v>
      </c>
      <c r="D170" s="45" t="s">
        <v>23</v>
      </c>
      <c r="E170" s="45" t="s">
        <v>75</v>
      </c>
      <c r="F170" s="45">
        <v>180</v>
      </c>
      <c r="G170" s="45">
        <v>5</v>
      </c>
      <c r="H170" s="45">
        <v>13</v>
      </c>
      <c r="I170" s="45">
        <v>36</v>
      </c>
      <c r="J170" s="45">
        <v>282</v>
      </c>
      <c r="K170" s="75">
        <v>312</v>
      </c>
      <c r="L170" s="84">
        <v>23.54</v>
      </c>
    </row>
    <row r="171" spans="1:12" ht="14.4" x14ac:dyDescent="0.25">
      <c r="A171" s="17"/>
      <c r="B171" s="10"/>
      <c r="C171" s="64"/>
      <c r="D171" s="41" t="s">
        <v>67</v>
      </c>
      <c r="E171" s="45" t="s">
        <v>84</v>
      </c>
      <c r="F171" s="45">
        <v>90</v>
      </c>
      <c r="G171" s="45">
        <v>21.6</v>
      </c>
      <c r="H171" s="45">
        <v>10.5</v>
      </c>
      <c r="I171" s="45">
        <v>12.4</v>
      </c>
      <c r="J171" s="45">
        <v>233</v>
      </c>
      <c r="K171" s="75">
        <v>388</v>
      </c>
      <c r="L171" s="84">
        <v>21.71</v>
      </c>
    </row>
    <row r="172" spans="1:12" ht="14.4" x14ac:dyDescent="0.25">
      <c r="A172" s="17"/>
      <c r="B172" s="10"/>
      <c r="C172" s="64"/>
      <c r="D172" s="41" t="s">
        <v>49</v>
      </c>
      <c r="E172" s="45" t="s">
        <v>52</v>
      </c>
      <c r="F172" s="45">
        <v>60</v>
      </c>
      <c r="G172" s="45">
        <v>1</v>
      </c>
      <c r="H172" s="45">
        <v>4</v>
      </c>
      <c r="I172" s="45">
        <v>4</v>
      </c>
      <c r="J172" s="45">
        <v>43</v>
      </c>
      <c r="K172" s="75">
        <v>53</v>
      </c>
      <c r="L172" s="84">
        <v>6.73</v>
      </c>
    </row>
    <row r="173" spans="1:12" ht="14.4" x14ac:dyDescent="0.25">
      <c r="A173" s="17"/>
      <c r="B173" s="10"/>
      <c r="C173" s="64"/>
      <c r="D173" s="41" t="s">
        <v>24</v>
      </c>
      <c r="E173" s="45" t="s">
        <v>71</v>
      </c>
      <c r="F173" s="45" t="s">
        <v>32</v>
      </c>
      <c r="G173" s="45">
        <v>0.2</v>
      </c>
      <c r="H173" s="45"/>
      <c r="I173" s="45">
        <v>14</v>
      </c>
      <c r="J173" s="45">
        <v>56.8</v>
      </c>
      <c r="K173" s="75">
        <v>943</v>
      </c>
      <c r="L173" s="84">
        <v>2.4700000000000002</v>
      </c>
    </row>
    <row r="174" spans="1:12" ht="14.4" x14ac:dyDescent="0.25">
      <c r="A174" s="17"/>
      <c r="B174" s="10"/>
      <c r="C174" s="64"/>
      <c r="D174" s="45" t="s">
        <v>21</v>
      </c>
      <c r="E174" s="45" t="s">
        <v>61</v>
      </c>
      <c r="F174" s="45">
        <v>30</v>
      </c>
      <c r="G174" s="45">
        <v>2.5499999999999998</v>
      </c>
      <c r="H174" s="45">
        <v>0.99</v>
      </c>
      <c r="I174" s="45">
        <v>14.49</v>
      </c>
      <c r="J174" s="45">
        <v>77.7</v>
      </c>
      <c r="K174" s="75" t="s">
        <v>59</v>
      </c>
      <c r="L174" s="84">
        <v>2.25</v>
      </c>
    </row>
    <row r="175" spans="1:12" ht="14.4" x14ac:dyDescent="0.25">
      <c r="A175" s="17"/>
      <c r="B175" s="10"/>
      <c r="C175" s="64"/>
      <c r="D175" s="45" t="s">
        <v>21</v>
      </c>
      <c r="E175" s="45" t="s">
        <v>33</v>
      </c>
      <c r="F175" s="45">
        <v>60</v>
      </c>
      <c r="G175" s="45">
        <v>4.05</v>
      </c>
      <c r="H175" s="45">
        <v>0.51</v>
      </c>
      <c r="I175" s="45">
        <v>30.09</v>
      </c>
      <c r="J175" s="45">
        <v>141.15</v>
      </c>
      <c r="K175" s="75">
        <v>4</v>
      </c>
      <c r="L175" s="84">
        <v>4</v>
      </c>
    </row>
    <row r="176" spans="1:12" ht="14.4" x14ac:dyDescent="0.25">
      <c r="A176" s="17"/>
      <c r="B176" s="10"/>
      <c r="C176" s="64"/>
      <c r="D176" s="45" t="s">
        <v>57</v>
      </c>
      <c r="E176" s="41" t="s">
        <v>36</v>
      </c>
      <c r="F176" s="42">
        <v>100</v>
      </c>
      <c r="G176" s="61"/>
      <c r="H176" s="61"/>
      <c r="I176" s="44">
        <v>10</v>
      </c>
      <c r="J176" s="44">
        <v>47</v>
      </c>
      <c r="K176" s="49">
        <v>231</v>
      </c>
      <c r="L176" s="84">
        <v>12.43</v>
      </c>
    </row>
    <row r="177" spans="1:12" ht="15.75" customHeight="1" x14ac:dyDescent="0.25">
      <c r="A177" s="18"/>
      <c r="B177" s="12"/>
      <c r="C177" s="65"/>
      <c r="D177" s="66" t="s">
        <v>25</v>
      </c>
      <c r="E177" s="50"/>
      <c r="F177" s="50">
        <f>SUM(F170:F176)</f>
        <v>520</v>
      </c>
      <c r="G177" s="50">
        <f>SUM(G170:G176)</f>
        <v>34.4</v>
      </c>
      <c r="H177" s="50">
        <f>SUM(H170:H176)</f>
        <v>29</v>
      </c>
      <c r="I177" s="50">
        <f>SUM(I170:I176)</f>
        <v>120.98</v>
      </c>
      <c r="J177" s="50">
        <f>SUM(J170:J176)</f>
        <v>880.65</v>
      </c>
      <c r="K177" s="72"/>
      <c r="L177" s="82">
        <f>SUM(L170:L176)</f>
        <v>73.13</v>
      </c>
    </row>
    <row r="178" spans="1:12" ht="14.4" x14ac:dyDescent="0.25">
      <c r="A178" s="19">
        <f>A170</f>
        <v>2</v>
      </c>
      <c r="B178" s="8">
        <f>B170</f>
        <v>6</v>
      </c>
      <c r="C178" s="67" t="s">
        <v>22</v>
      </c>
      <c r="D178" s="41" t="s">
        <v>51</v>
      </c>
      <c r="E178" s="45" t="s">
        <v>40</v>
      </c>
      <c r="F178" s="45">
        <v>250</v>
      </c>
      <c r="G178" s="45">
        <v>2</v>
      </c>
      <c r="H178" s="45">
        <v>3</v>
      </c>
      <c r="I178" s="45">
        <v>5</v>
      </c>
      <c r="J178" s="45">
        <v>135</v>
      </c>
      <c r="K178" s="75">
        <v>39</v>
      </c>
      <c r="L178" s="84">
        <v>10.78</v>
      </c>
    </row>
    <row r="179" spans="1:12" ht="14.4" x14ac:dyDescent="0.25">
      <c r="A179" s="17"/>
      <c r="B179" s="10"/>
      <c r="C179" s="64"/>
      <c r="D179" s="41" t="s">
        <v>23</v>
      </c>
      <c r="E179" s="45" t="s">
        <v>75</v>
      </c>
      <c r="F179" s="45">
        <v>180</v>
      </c>
      <c r="G179" s="45">
        <v>5</v>
      </c>
      <c r="H179" s="45">
        <v>13</v>
      </c>
      <c r="I179" s="45">
        <v>36</v>
      </c>
      <c r="J179" s="45">
        <v>282</v>
      </c>
      <c r="K179" s="75">
        <v>312</v>
      </c>
      <c r="L179" s="84">
        <v>23.54</v>
      </c>
    </row>
    <row r="180" spans="1:12" ht="14.4" x14ac:dyDescent="0.25">
      <c r="A180" s="17"/>
      <c r="B180" s="10"/>
      <c r="C180" s="64"/>
      <c r="D180" s="45" t="s">
        <v>67</v>
      </c>
      <c r="E180" s="45" t="s">
        <v>84</v>
      </c>
      <c r="F180" s="45">
        <v>90</v>
      </c>
      <c r="G180" s="45">
        <v>21.6</v>
      </c>
      <c r="H180" s="45">
        <v>10.5</v>
      </c>
      <c r="I180" s="45">
        <v>12.4</v>
      </c>
      <c r="J180" s="45">
        <v>233</v>
      </c>
      <c r="K180" s="75">
        <v>388</v>
      </c>
      <c r="L180" s="84">
        <v>21.71</v>
      </c>
    </row>
    <row r="181" spans="1:12" ht="14.4" x14ac:dyDescent="0.25">
      <c r="A181" s="17"/>
      <c r="B181" s="10"/>
      <c r="C181" s="64"/>
      <c r="D181" s="41" t="s">
        <v>49</v>
      </c>
      <c r="E181" s="45" t="s">
        <v>52</v>
      </c>
      <c r="F181" s="45">
        <v>60</v>
      </c>
      <c r="G181" s="45">
        <v>1</v>
      </c>
      <c r="H181" s="45">
        <v>4</v>
      </c>
      <c r="I181" s="45">
        <v>4</v>
      </c>
      <c r="J181" s="45">
        <v>43</v>
      </c>
      <c r="K181" s="75">
        <v>53</v>
      </c>
      <c r="L181" s="84">
        <v>6.73</v>
      </c>
    </row>
    <row r="182" spans="1:12" ht="14.4" x14ac:dyDescent="0.25">
      <c r="A182" s="17"/>
      <c r="B182" s="10"/>
      <c r="C182" s="64"/>
      <c r="D182" s="41" t="s">
        <v>24</v>
      </c>
      <c r="E182" s="45" t="s">
        <v>71</v>
      </c>
      <c r="F182" s="45" t="s">
        <v>32</v>
      </c>
      <c r="G182" s="45">
        <v>0.2</v>
      </c>
      <c r="H182" s="45"/>
      <c r="I182" s="45">
        <v>14</v>
      </c>
      <c r="J182" s="45">
        <v>56.8</v>
      </c>
      <c r="K182" s="75">
        <v>943</v>
      </c>
      <c r="L182" s="84">
        <v>2.4700000000000002</v>
      </c>
    </row>
    <row r="183" spans="1:12" ht="14.4" x14ac:dyDescent="0.25">
      <c r="A183" s="17"/>
      <c r="B183" s="10"/>
      <c r="C183" s="64"/>
      <c r="D183" s="41" t="s">
        <v>21</v>
      </c>
      <c r="E183" s="41" t="s">
        <v>61</v>
      </c>
      <c r="F183" s="44">
        <v>30</v>
      </c>
      <c r="G183" s="44">
        <v>2.5499999999999998</v>
      </c>
      <c r="H183" s="44">
        <v>0.99</v>
      </c>
      <c r="I183" s="44">
        <v>14.49</v>
      </c>
      <c r="J183" s="44">
        <v>77.7</v>
      </c>
      <c r="K183" s="71" t="s">
        <v>59</v>
      </c>
      <c r="L183" s="84">
        <v>2.25</v>
      </c>
    </row>
    <row r="184" spans="1:12" ht="14.4" x14ac:dyDescent="0.25">
      <c r="A184" s="17"/>
      <c r="B184" s="10"/>
      <c r="C184" s="64"/>
      <c r="D184" s="41" t="s">
        <v>21</v>
      </c>
      <c r="E184" s="41" t="s">
        <v>33</v>
      </c>
      <c r="F184" s="44">
        <v>60</v>
      </c>
      <c r="G184" s="44">
        <v>4.05</v>
      </c>
      <c r="H184" s="44">
        <v>0.51</v>
      </c>
      <c r="I184" s="44">
        <v>30.09</v>
      </c>
      <c r="J184" s="44">
        <v>141.15</v>
      </c>
      <c r="K184" s="71">
        <v>4</v>
      </c>
      <c r="L184" s="84">
        <v>4</v>
      </c>
    </row>
    <row r="185" spans="1:12" ht="14.4" x14ac:dyDescent="0.3">
      <c r="A185" s="18"/>
      <c r="B185" s="12"/>
      <c r="C185" s="5"/>
      <c r="D185" s="13" t="s">
        <v>25</v>
      </c>
      <c r="E185" s="6"/>
      <c r="F185" s="14">
        <f>SUM(F178:F184)</f>
        <v>670</v>
      </c>
      <c r="G185" s="14">
        <f>SUM(G178:G184)</f>
        <v>36.4</v>
      </c>
      <c r="H185" s="14">
        <f>SUM(H178:H184)</f>
        <v>32</v>
      </c>
      <c r="I185" s="14">
        <f>SUM(I178:I184)</f>
        <v>115.98</v>
      </c>
      <c r="J185" s="14">
        <f>SUM(J178:J184)</f>
        <v>968.65</v>
      </c>
      <c r="K185" s="77"/>
      <c r="L185" s="87">
        <f>SUM(L178:L184)</f>
        <v>71.48</v>
      </c>
    </row>
    <row r="186" spans="1:12" ht="15" thickBot="1" x14ac:dyDescent="0.3">
      <c r="A186" s="22">
        <f>A170</f>
        <v>2</v>
      </c>
      <c r="B186" s="23">
        <f>B170</f>
        <v>6</v>
      </c>
      <c r="C186" s="99" t="s">
        <v>4</v>
      </c>
      <c r="D186" s="100"/>
      <c r="E186" s="24"/>
      <c r="F186" s="25">
        <f>F177+F185</f>
        <v>1190</v>
      </c>
      <c r="G186" s="25">
        <f>G177+G185</f>
        <v>70.8</v>
      </c>
      <c r="H186" s="25">
        <f>H177+H185</f>
        <v>61</v>
      </c>
      <c r="I186" s="25">
        <f>I177+I185</f>
        <v>236.96</v>
      </c>
      <c r="J186" s="25">
        <f>J177+J185</f>
        <v>1849.3</v>
      </c>
      <c r="K186" s="78"/>
      <c r="L186" s="88">
        <f>L177+L185</f>
        <v>144.61000000000001</v>
      </c>
    </row>
    <row r="187" spans="1:12" ht="13.95" customHeight="1" thickBot="1" x14ac:dyDescent="0.3">
      <c r="A187" s="20"/>
      <c r="B187" s="21"/>
      <c r="C187" s="96" t="s">
        <v>5</v>
      </c>
      <c r="D187" s="97"/>
      <c r="E187" s="98"/>
      <c r="F187" s="27">
        <f>(F21+F36+F49+F65+F79+F94+F110+F125+F139+F155+F169+F186)/(IF(F21=0,0,1)+IF(F36=0,0,1)+IF(F49=0,0,1)+IF(F65=0,0,1)+IF(F79=0,0,1)+IF(F94=0,0,1)+IF(F110=0,0,1)+IF(F125=0,0,1)+IF(F139=0,0,1)+IF(F155=0,0,1)+IF(F169=0,0,1)+IF(F186=0,0,1))</f>
        <v>1141.25</v>
      </c>
      <c r="G187" s="27">
        <f>(G21+G36+G49+G65+G79+G94+G110+G125+G139+G155+G169+G186)/(IF(G21=0,0,1)+IF(G36=0,0,1)+IF(G49=0,0,1)+IF(G65=0,0,1)+IF(G79=0,0,1)+IF(G94=0,0,1)+IF(G110=0,0,1)+IF(G125=0,0,1)+IF(G139=0,0,1)+IF(G155=0,0,1)+IF(G169=0,0,1)+IF(G186=0,0,1))</f>
        <v>57.247500000000002</v>
      </c>
      <c r="H187" s="27">
        <f>(H21+H36+H49+H65+H79+H94+H110+H125+H139+H155+H169+H186)/(IF(H21=0,0,1)+IF(H36=0,0,1)+IF(H49=0,0,1)+IF(H65=0,0,1)+IF(H79=0,0,1)+IF(H94=0,0,1)+IF(H110=0,0,1)+IF(H125=0,0,1)+IF(H139=0,0,1)+IF(H155=0,0,1)+IF(H169=0,0,1)+IF(H186=0,0,1))</f>
        <v>45.570833333333333</v>
      </c>
      <c r="I187" s="27">
        <f>(I21+I36+I49+I65+I79+I94+I110+I125+I139+I155+I169+I186)/(IF(I21=0,0,1)+IF(I36=0,0,1)+IF(I49=0,0,1)+IF(I65=0,0,1)+IF(I79=0,0,1)+IF(I94=0,0,1)+IF(I110=0,0,1)+IF(I125=0,0,1)+IF(I139=0,0,1)+IF(I155=0,0,1)+IF(I169=0,0,1)+IF(I186=0,0,1))</f>
        <v>236.26916666666671</v>
      </c>
      <c r="J187" s="27">
        <f>(J21+J36+J49+J65+J79+J94+J110+J125+J139+J155+J169+J186)/(IF(J21=0,0,1)+IF(J36=0,0,1)+IF(J49=0,0,1)+IF(J65=0,0,1)+IF(J79=0,0,1)+IF(J94=0,0,1)+IF(J110=0,0,1)+IF(J125=0,0,1)+IF(J139=0,0,1)+IF(J155=0,0,1)+IF(J169=0,0,1)+IF(J186=0,0,1))</f>
        <v>1638.5124999999998</v>
      </c>
      <c r="K187" s="79"/>
      <c r="L187" s="89">
        <f>(L21+L36+L49+L65+L79+L94+L110+L125+L139+L155+L169+L186)/(IF(L21=0,0,1)+IF(L36=0,0,1)+IF(L49=0,0,1)+IF(L65=0,0,1)+IF(L79=0,0,1)+IF(L94=0,0,1)+IF(L110=0,0,1)+IF(L125=0,0,1)+IF(L139=0,0,1)+IF(L155=0,0,1)+IF(L169=0,0,1)+IF(L186=0,0,1))</f>
        <v>152.16833333333332</v>
      </c>
    </row>
  </sheetData>
  <mergeCells count="16">
    <mergeCell ref="C187:E187"/>
    <mergeCell ref="C155:D155"/>
    <mergeCell ref="C94:D94"/>
    <mergeCell ref="C110:D110"/>
    <mergeCell ref="C125:D125"/>
    <mergeCell ref="C139:D139"/>
    <mergeCell ref="C169:D169"/>
    <mergeCell ref="C186:D186"/>
    <mergeCell ref="C65:D65"/>
    <mergeCell ref="C79:D79"/>
    <mergeCell ref="C21:D21"/>
    <mergeCell ref="C1:E1"/>
    <mergeCell ref="H1:K1"/>
    <mergeCell ref="H2:K2"/>
    <mergeCell ref="C36:D36"/>
    <mergeCell ref="C49:D4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dcterms:created xsi:type="dcterms:W3CDTF">2022-05-16T14:23:56Z</dcterms:created>
  <dcterms:modified xsi:type="dcterms:W3CDTF">2025-04-22T09:00:58Z</dcterms:modified>
</cp:coreProperties>
</file>